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2.xml" ContentType="application/vnd.openxmlformats-officedocument.drawing+xml"/>
  <Override PartName="/xl/worksheets/sheet1.xml" ContentType="application/vnd.openxmlformats-officedocument.spreadsheetml.worksheet+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worksheets/sheet3.xml" ContentType="application/vnd.openxmlformats-officedocument.spreadsheetml.worksheet+xml"/>
  <Override PartName="/xl/drawings/drawing44.xml" ContentType="application/vnd.openxmlformats-officedocument.drawing+xml"/>
  <Override PartName="/xl/drawings/drawing43.xml" ContentType="application/vnd.openxmlformats-officedocument.drawing+xml"/>
  <Override PartName="/xl/drawings/drawing42.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27.xml" ContentType="application/vnd.openxmlformats-officedocument.drawing+xml"/>
  <Override PartName="/xl/drawings/drawing31.xml" ContentType="application/vnd.openxmlformats-officedocument.drawing+xml"/>
  <Override PartName="/xl/worksheets/sheet42.xml" ContentType="application/vnd.openxmlformats-officedocument.spreadsheetml.worksheet+xml"/>
  <Override PartName="/xl/drawings/drawing11.xml" ContentType="application/vnd.openxmlformats-officedocument.drawing+xml"/>
  <Override PartName="/xl/worksheets/sheet41.xml" ContentType="application/vnd.openxmlformats-officedocument.spreadsheetml.worksheet+xml"/>
  <Override PartName="/xl/drawings/drawing12.xml" ContentType="application/vnd.openxmlformats-officedocument.drawing+xml"/>
  <Override PartName="/xl/drawings/drawing10.xml" ContentType="application/vnd.openxmlformats-officedocument.drawing+xml"/>
  <Override PartName="/xl/worksheets/sheet43.xml" ContentType="application/vnd.openxmlformats-officedocument.spreadsheetml.worksheet+xml"/>
  <Override PartName="/xl/drawings/drawing9.xml" ContentType="application/vnd.openxmlformats-officedocument.drawing+xml"/>
  <Override PartName="/xl/worksheets/sheet44.xml" ContentType="application/vnd.openxmlformats-officedocument.spreadsheetml.worksheet+xml"/>
  <Override PartName="/xl/worksheets/sheet40.xml" ContentType="application/vnd.openxmlformats-officedocument.spreadsheetml.worksheet+xml"/>
  <Override PartName="/xl/drawings/drawing13.xml" ContentType="application/vnd.openxmlformats-officedocument.drawing+xml"/>
  <Override PartName="/xl/drawings/drawing16.xml" ContentType="application/vnd.openxmlformats-officedocument.drawing+xml"/>
  <Override PartName="/xl/worksheets/sheet37.xml" ContentType="application/vnd.openxmlformats-officedocument.spreadsheetml.worksheet+xml"/>
  <Override PartName="/xl/drawings/drawing15.xml" ContentType="application/vnd.openxmlformats-officedocument.drawing+xml"/>
  <Override PartName="/xl/worksheets/sheet38.xml" ContentType="application/vnd.openxmlformats-officedocument.spreadsheetml.worksheet+xml"/>
  <Override PartName="/xl/drawings/drawing14.xml" ContentType="application/vnd.openxmlformats-officedocument.drawing+xml"/>
  <Override PartName="/xl/worksheets/sheet39.xml" ContentType="application/vnd.openxmlformats-officedocument.spreadsheetml.worksheet+xml"/>
  <Override PartName="/xl/drawings/drawing8.xml" ContentType="application/vnd.openxmlformats-officedocument.drawing+xml"/>
  <Override PartName="/xl/worksheets/sheet45.xml" ContentType="application/vnd.openxmlformats-officedocument.spreadsheetml.worksheet+xml"/>
  <Override PartName="/xl/embeddings/oleObject2.bin" ContentType="application/vnd.openxmlformats-officedocument.oleObject"/>
  <Override PartName="/xl/sharedStrings.xml" ContentType="application/vnd.openxmlformats-officedocument.spreadsheetml.sharedStrings+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7.xml" ContentType="application/vnd.openxmlformats-officedocument.drawing+xml"/>
  <Override PartName="/xl/worksheets/sheet46.xml" ContentType="application/vnd.openxmlformats-officedocument.spreadsheetml.worksheet+xml"/>
  <Override PartName="/xl/drawings/drawing6.xml" ContentType="application/vnd.openxmlformats-officedocument.drawing+xml"/>
  <Override PartName="/xl/worksheets/sheet47.xml" ContentType="application/vnd.openxmlformats-officedocument.spreadsheetml.worksheet+xml"/>
  <Override PartName="/xl/drawings/drawing5.xml" ContentType="application/vnd.openxmlformats-officedocument.drawing+xml"/>
  <Override PartName="/xl/theme/theme1.xml" ContentType="application/vnd.openxmlformats-officedocument.theme+xml"/>
  <Override PartName="/xl/drawings/drawing4.xml" ContentType="application/vnd.openxmlformats-officedocument.drawing+xml"/>
  <Override PartName="/xl/styles.xml" ContentType="application/vnd.openxmlformats-officedocument.spreadsheetml.styles+xml"/>
  <Override PartName="/xl/drawings/drawing1.xml" ContentType="application/vnd.openxmlformats-officedocument.drawing+xml"/>
  <Override PartName="/xl/worksheets/sheet36.xml" ContentType="application/vnd.openxmlformats-officedocument.spreadsheetml.worksheet+xml"/>
  <Override PartName="/xl/worksheets/sheet34.xml" ContentType="application/vnd.openxmlformats-officedocument.spreadsheetml.worksheet+xml"/>
  <Override PartName="/xl/worksheets/sheet13.xml" ContentType="application/vnd.openxmlformats-officedocument.spreadsheetml.worksheet+xml"/>
  <Override PartName="/xl/drawings/drawing23.xml" ContentType="application/vnd.openxmlformats-officedocument.drawing+xml"/>
  <Override PartName="/xl/worksheets/sheet12.xml" ContentType="application/vnd.openxmlformats-officedocument.spreadsheetml.worksheet+xml"/>
  <Override PartName="/xl/worksheets/sheet11.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drawings/drawing22.xml" ContentType="application/vnd.openxmlformats-officedocument.drawing+xml"/>
  <Override PartName="/xl/worksheets/sheet17.xml" ContentType="application/vnd.openxmlformats-officedocument.spreadsheetml.worksheet+xml"/>
  <Override PartName="/xl/drawings/drawing24.xml" ContentType="application/vnd.openxmlformats-officedocument.drawing+xml"/>
  <Override PartName="/xl/worksheets/sheet10.xml" ContentType="application/vnd.openxmlformats-officedocument.spreadsheetml.worksheet+xml"/>
  <Override PartName="/xl/drawings/drawing26.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25.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worksheets/sheet35.xml" ContentType="application/vnd.openxmlformats-officedocument.spreadsheetml.worksheet+xml"/>
  <Override PartName="/xl/worksheets/sheet18.xml" ContentType="application/vnd.openxmlformats-officedocument.spreadsheetml.worksheet+xml"/>
  <Override PartName="/xl/drawings/drawing21.xml" ContentType="application/vnd.openxmlformats-officedocument.drawing+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drawings/drawing18.xml" ContentType="application/vnd.openxmlformats-officedocument.drawing+xml"/>
  <Override PartName="/xl/worksheets/sheet31.xml" ContentType="application/vnd.openxmlformats-officedocument.spreadsheetml.worksheet+xml"/>
  <Override PartName="/xl/drawings/drawing17.xml" ContentType="application/vnd.openxmlformats-officedocument.drawing+xml"/>
  <Override PartName="/xl/worksheets/sheet32.xml" ContentType="application/vnd.openxmlformats-officedocument.spreadsheetml.worksheet+xml"/>
  <Override PartName="/xl/worksheets/sheet33.xml" ContentType="application/vnd.openxmlformats-officedocument.spreadsheetml.worksheet+xml"/>
  <Override PartName="/xl/worksheets/sheet19.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20.xml" ContentType="application/vnd.openxmlformats-officedocument.drawing+xml"/>
  <Override PartName="/xl/worksheets/sheet23.xml" ContentType="application/vnd.openxmlformats-officedocument.spreadsheetml.worksheet+xml"/>
  <Override PartName="/xl/worksheets/sheet25.xml" ContentType="application/vnd.openxmlformats-officedocument.spreadsheetml.worksheet+xml"/>
  <Override PartName="/xl/worksheets/sheet22.xml" ContentType="application/vnd.openxmlformats-officedocument.spreadsheetml.worksheet+xml"/>
  <Override PartName="/xl/worksheets/sheet24.xml" ContentType="application/vnd.openxmlformats-officedocument.spreadsheetml.worksheet+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620" yWindow="360" windowWidth="15120" windowHeight="6456" firstSheet="23" activeTab="41"/>
  </bookViews>
  <sheets>
    <sheet name="Frst" sheetId="40" r:id="rId1"/>
    <sheet name="Preface" sheetId="41" r:id="rId2"/>
    <sheet name="Index" sheetId="73" r:id="rId3"/>
    <sheet name="Introduction" sheetId="43" r:id="rId4"/>
    <sheet name="Data" sheetId="47" r:id="rId5"/>
    <sheet name="Concepts" sheetId="48" r:id="rId6"/>
    <sheet name="CH1" sheetId="3" r:id="rId7"/>
    <sheet name="1" sheetId="6" r:id="rId8"/>
    <sheet name="2" sheetId="7" r:id="rId9"/>
    <sheet name="3" sheetId="1" r:id="rId10"/>
    <sheet name="CH2" sheetId="44" r:id="rId11"/>
    <sheet name="4" sheetId="4" r:id="rId12"/>
    <sheet name="5" sheetId="5" r:id="rId13"/>
    <sheet name="6" sheetId="9" r:id="rId14"/>
    <sheet name="7" sheetId="11" r:id="rId15"/>
    <sheet name="8" sheetId="8" r:id="rId16"/>
    <sheet name="9" sheetId="12" r:id="rId17"/>
    <sheet name="10" sheetId="13" r:id="rId18"/>
    <sheet name="11" sheetId="14" r:id="rId19"/>
    <sheet name="12" sheetId="15" r:id="rId20"/>
    <sheet name="13" sheetId="16" r:id="rId21"/>
    <sheet name="14" sheetId="17" r:id="rId22"/>
    <sheet name="CH3" sheetId="45" r:id="rId23"/>
    <sheet name="15" sheetId="18" r:id="rId24"/>
    <sheet name="16" sheetId="19" r:id="rId25"/>
    <sheet name="17" sheetId="20" r:id="rId26"/>
    <sheet name="18" sheetId="21" r:id="rId27"/>
    <sheet name="19" sheetId="22" r:id="rId28"/>
    <sheet name="20" sheetId="23" r:id="rId29"/>
    <sheet name="21" sheetId="24" r:id="rId30"/>
    <sheet name="22" sheetId="25" r:id="rId31"/>
    <sheet name="23" sheetId="26" r:id="rId32"/>
    <sheet name="24" sheetId="27" r:id="rId33"/>
    <sheet name="25" sheetId="28" r:id="rId34"/>
    <sheet name="CH4" sheetId="46" r:id="rId35"/>
    <sheet name="26" sheetId="29" r:id="rId36"/>
    <sheet name="27" sheetId="30" r:id="rId37"/>
    <sheet name="28" sheetId="31" r:id="rId38"/>
    <sheet name="29" sheetId="32" r:id="rId39"/>
    <sheet name="30" sheetId="33" r:id="rId40"/>
    <sheet name="31" sheetId="34" r:id="rId41"/>
    <sheet name="32" sheetId="35" r:id="rId42"/>
    <sheet name="33" sheetId="36" r:id="rId43"/>
    <sheet name="34" sheetId="37" r:id="rId44"/>
    <sheet name="35" sheetId="38" r:id="rId45"/>
    <sheet name="36" sheetId="39" r:id="rId46"/>
    <sheet name="Appendix" sheetId="50" r:id="rId47"/>
  </sheets>
  <definedNames>
    <definedName name="_xlnm.Print_Area" localSheetId="7">'1'!$A$1:$J$18</definedName>
    <definedName name="_xlnm.Print_Area" localSheetId="17">'10'!$A$1:$M$23</definedName>
    <definedName name="_xlnm.Print_Area" localSheetId="18">'11'!$A$1:$M$44</definedName>
    <definedName name="_xlnm.Print_Area" localSheetId="19">'12'!$A$1:$K$19</definedName>
    <definedName name="_xlnm.Print_Area" localSheetId="20">'13'!$A$1:$K$24</definedName>
    <definedName name="_xlnm.Print_Area" localSheetId="21">'14'!$A$1:$K$45</definedName>
    <definedName name="_xlnm.Print_Area" localSheetId="23">'15'!$A$1:$M$43</definedName>
    <definedName name="_xlnm.Print_Area" localSheetId="24">'16'!$A$1:$J$44</definedName>
    <definedName name="_xlnm.Print_Area" localSheetId="25">'17'!$A$1:$J$20</definedName>
    <definedName name="_xlnm.Print_Area" localSheetId="26">'18'!$A$1:$L$42</definedName>
    <definedName name="_xlnm.Print_Area" localSheetId="27">'19'!$A$1:$O$42</definedName>
    <definedName name="_xlnm.Print_Area" localSheetId="8">'2'!$A$1:$J$23</definedName>
    <definedName name="_xlnm.Print_Area" localSheetId="28">'20'!$A$1:$M$18</definedName>
    <definedName name="_xlnm.Print_Area" localSheetId="29">'21'!$A$1:$M$23</definedName>
    <definedName name="_xlnm.Print_Area" localSheetId="30">'22'!$A$1:$M$44</definedName>
    <definedName name="_xlnm.Print_Area" localSheetId="31">'23'!$A$1:$K$19</definedName>
    <definedName name="_xlnm.Print_Area" localSheetId="32">'24'!$A$1:$K$24</definedName>
    <definedName name="_xlnm.Print_Area" localSheetId="33">'25'!$A$1:$K$45</definedName>
    <definedName name="_xlnm.Print_Area" localSheetId="35">'26'!$A$1:$M$43</definedName>
    <definedName name="_xlnm.Print_Area" localSheetId="36">'27'!$A$1:$J$44</definedName>
    <definedName name="_xlnm.Print_Area" localSheetId="37">'28'!$A$1:$J$20</definedName>
    <definedName name="_xlnm.Print_Area" localSheetId="38">'29'!$A$1:$L$42</definedName>
    <definedName name="_xlnm.Print_Area" localSheetId="9">'3'!$A$1:$J$45</definedName>
    <definedName name="_xlnm.Print_Area" localSheetId="39">'30'!$A$1:$O$42</definedName>
    <definedName name="_xlnm.Print_Area" localSheetId="40">'31'!$A$1:$M$18</definedName>
    <definedName name="_xlnm.Print_Area" localSheetId="41">'32'!$A$1:$M$23</definedName>
    <definedName name="_xlnm.Print_Area" localSheetId="42">'33'!$A$1:$M$44</definedName>
    <definedName name="_xlnm.Print_Area" localSheetId="43">'34'!$A$1:$K$19</definedName>
    <definedName name="_xlnm.Print_Area" localSheetId="44">'35'!$A$1:$K$27</definedName>
    <definedName name="_xlnm.Print_Area" localSheetId="45">'36'!$A$1:$K$45</definedName>
    <definedName name="_xlnm.Print_Area" localSheetId="11">'4'!$A$1:$M$43</definedName>
    <definedName name="_xlnm.Print_Area" localSheetId="12">'5'!$A$1:$J$44</definedName>
    <definedName name="_xlnm.Print_Area" localSheetId="13">'6'!$A$1:$J$20</definedName>
    <definedName name="_xlnm.Print_Area" localSheetId="14">'7'!$A$1:$L$42</definedName>
    <definedName name="_xlnm.Print_Area" localSheetId="15">'8'!$A$1:$O$42</definedName>
    <definedName name="_xlnm.Print_Area" localSheetId="16">'9'!$A$1:$M$18</definedName>
    <definedName name="_xlnm.Print_Area" localSheetId="46">Appendix!$A$1:$A$1</definedName>
    <definedName name="_xlnm.Print_Area" localSheetId="6">'CH1'!$A$1:$A$1</definedName>
    <definedName name="_xlnm.Print_Area" localSheetId="10">'CH2'!$A$1:$A$1</definedName>
    <definedName name="_xlnm.Print_Area" localSheetId="22">'CH3'!$A$1:$A$1</definedName>
    <definedName name="_xlnm.Print_Area" localSheetId="34">'CH4'!$A$1:$A$1</definedName>
    <definedName name="_xlnm.Print_Area" localSheetId="5">Concepts!$A$1:$E$83</definedName>
    <definedName name="_xlnm.Print_Area" localSheetId="4">Data!$A$1:$E$9</definedName>
    <definedName name="_xlnm.Print_Area" localSheetId="2">Index!$A$1:$E$49</definedName>
    <definedName name="_xlnm.Print_Area" localSheetId="3">Introduction!$A$1:$E$24</definedName>
    <definedName name="_xlnm.Print_Area" localSheetId="1">Preface!$A$1:$E$7</definedName>
    <definedName name="_xlnm.Print_Titles" localSheetId="9">'3'!$1:$10</definedName>
    <definedName name="_xlnm.Print_Titles" localSheetId="5">Concepts!$1:$1</definedName>
    <definedName name="_xlnm.Print_Titles" localSheetId="4">Data!$1:$1</definedName>
    <definedName name="_xlnm.Print_Titles" localSheetId="3">Introduction!$1:$1</definedName>
  </definedNames>
  <calcPr calcId="145621"/>
</workbook>
</file>

<file path=xl/calcChain.xml><?xml version="1.0" encoding="utf-8"?>
<calcChain xmlns="http://schemas.openxmlformats.org/spreadsheetml/2006/main">
  <c r="C44" i="36" l="1"/>
  <c r="D44" i="36"/>
  <c r="E44" i="36"/>
  <c r="F44" i="36"/>
  <c r="G44" i="36"/>
  <c r="H44" i="36"/>
  <c r="I44" i="36"/>
  <c r="J44" i="36"/>
  <c r="K44" i="36"/>
  <c r="D18" i="34"/>
  <c r="G18" i="34"/>
  <c r="J18" i="34"/>
  <c r="K18" i="34"/>
  <c r="C42" i="33"/>
  <c r="D42" i="33"/>
  <c r="E42" i="33"/>
  <c r="F42" i="33"/>
  <c r="G42" i="33"/>
  <c r="H42" i="33"/>
  <c r="I42" i="33"/>
  <c r="J42" i="33"/>
  <c r="K42" i="33"/>
  <c r="L42" i="33"/>
  <c r="M42" i="33"/>
  <c r="C42" i="32"/>
  <c r="D42" i="32"/>
  <c r="E42" i="32"/>
  <c r="F42" i="32"/>
  <c r="G42" i="32"/>
  <c r="H42" i="32"/>
  <c r="I42" i="32"/>
  <c r="C44" i="30"/>
  <c r="D44" i="30"/>
  <c r="E44" i="30"/>
  <c r="I13" i="12" l="1"/>
  <c r="C11" i="8"/>
  <c r="C35" i="11"/>
  <c r="C33" i="11"/>
  <c r="C24" i="11"/>
  <c r="C13" i="11"/>
  <c r="C10" i="11"/>
  <c r="C12" i="1" l="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C11" i="1"/>
  <c r="D11" i="1"/>
  <c r="C23" i="7"/>
  <c r="E18" i="6"/>
  <c r="C14" i="6"/>
  <c r="C15" i="6"/>
  <c r="C16" i="6"/>
  <c r="C17" i="6"/>
  <c r="C13" i="6"/>
  <c r="D14" i="6"/>
  <c r="D15" i="6"/>
  <c r="D16" i="6"/>
  <c r="D18" i="6" s="1"/>
  <c r="D17" i="6"/>
  <c r="D13" i="6"/>
  <c r="C45" i="1" l="1"/>
  <c r="F32" i="25"/>
  <c r="E32" i="25"/>
  <c r="C32" i="25" s="1"/>
  <c r="I32" i="25"/>
  <c r="C30" i="21" l="1"/>
  <c r="C32" i="19"/>
  <c r="F32" i="19"/>
  <c r="D31" i="18"/>
  <c r="F31" i="18"/>
  <c r="C31" i="18" s="1"/>
  <c r="E31" i="18"/>
  <c r="C30" i="11"/>
  <c r="C32" i="5" l="1"/>
  <c r="F32" i="5"/>
  <c r="D31" i="4"/>
  <c r="F31" i="4"/>
  <c r="E31" i="4"/>
  <c r="D25" i="36" l="1"/>
  <c r="G25" i="36"/>
  <c r="H25" i="36"/>
  <c r="J25" i="36"/>
  <c r="K25" i="36"/>
  <c r="D26" i="36"/>
  <c r="G26" i="36"/>
  <c r="H26" i="36"/>
  <c r="J26" i="36"/>
  <c r="K26" i="36"/>
  <c r="D27" i="36"/>
  <c r="G27" i="36"/>
  <c r="H27" i="36"/>
  <c r="J27" i="36"/>
  <c r="K27" i="36"/>
  <c r="D28" i="36"/>
  <c r="G28" i="36"/>
  <c r="J28" i="36"/>
  <c r="D29" i="36"/>
  <c r="G29" i="36"/>
  <c r="F29" i="36" s="1"/>
  <c r="K29" i="36"/>
  <c r="I29" i="36" s="1"/>
  <c r="D30" i="36"/>
  <c r="G30" i="36"/>
  <c r="H30" i="36"/>
  <c r="J30" i="36"/>
  <c r="K30" i="36"/>
  <c r="H31" i="36"/>
  <c r="G33" i="36"/>
  <c r="H33" i="36"/>
  <c r="J33" i="36"/>
  <c r="K33" i="36"/>
  <c r="D34" i="36"/>
  <c r="G34" i="36"/>
  <c r="H34" i="36"/>
  <c r="J34" i="36"/>
  <c r="K34" i="36"/>
  <c r="H35" i="36"/>
  <c r="J35" i="36"/>
  <c r="E35" i="36" s="1"/>
  <c r="G36" i="36"/>
  <c r="H36" i="36"/>
  <c r="J36" i="36"/>
  <c r="K36" i="36"/>
  <c r="J37" i="36"/>
  <c r="K38" i="36"/>
  <c r="D39" i="36"/>
  <c r="G39" i="36"/>
  <c r="H39" i="36"/>
  <c r="J39" i="36"/>
  <c r="K39" i="36"/>
  <c r="D40" i="36"/>
  <c r="H40" i="36"/>
  <c r="D41" i="36"/>
  <c r="J41" i="36"/>
  <c r="K41" i="36"/>
  <c r="H42" i="36"/>
  <c r="J42" i="36"/>
  <c r="K42" i="36"/>
  <c r="G43" i="36"/>
  <c r="H43" i="36"/>
  <c r="J43" i="36"/>
  <c r="K43" i="36"/>
  <c r="D21" i="35"/>
  <c r="H21" i="35"/>
  <c r="J21" i="35"/>
  <c r="K21" i="35"/>
  <c r="D22" i="35"/>
  <c r="H22" i="35"/>
  <c r="K22" i="35"/>
  <c r="D17" i="34"/>
  <c r="H17" i="34"/>
  <c r="D25" i="33"/>
  <c r="E25" i="33"/>
  <c r="F25" i="33"/>
  <c r="G25" i="33"/>
  <c r="H25" i="33"/>
  <c r="I25" i="33"/>
  <c r="J25" i="33"/>
  <c r="K25" i="33"/>
  <c r="L25" i="33"/>
  <c r="M25" i="33"/>
  <c r="H26" i="33"/>
  <c r="L26" i="33"/>
  <c r="M26" i="33"/>
  <c r="D27" i="33"/>
  <c r="E27" i="33"/>
  <c r="F27" i="33"/>
  <c r="G27" i="33"/>
  <c r="H27" i="33"/>
  <c r="J27" i="33"/>
  <c r="L27" i="33"/>
  <c r="M27" i="33"/>
  <c r="D28" i="33"/>
  <c r="E28" i="33"/>
  <c r="F28" i="33"/>
  <c r="G28" i="33"/>
  <c r="H28" i="33"/>
  <c r="I28" i="33"/>
  <c r="K28" i="33"/>
  <c r="L28" i="33"/>
  <c r="M28" i="33"/>
  <c r="D29" i="33"/>
  <c r="E29" i="33"/>
  <c r="F29" i="33"/>
  <c r="G29" i="33"/>
  <c r="H29" i="33"/>
  <c r="I29" i="33"/>
  <c r="J29" i="33"/>
  <c r="D31" i="33"/>
  <c r="E31" i="33"/>
  <c r="F31" i="33"/>
  <c r="G31" i="33"/>
  <c r="H31" i="33"/>
  <c r="I31" i="33"/>
  <c r="J31" i="33"/>
  <c r="K31" i="33"/>
  <c r="L31" i="33"/>
  <c r="M31" i="33"/>
  <c r="D32" i="33"/>
  <c r="E32" i="33"/>
  <c r="F32" i="33"/>
  <c r="G32" i="33"/>
  <c r="H32" i="33"/>
  <c r="I32" i="33"/>
  <c r="J32" i="33"/>
  <c r="K32" i="33"/>
  <c r="L32" i="33"/>
  <c r="M32" i="33"/>
  <c r="E33" i="33"/>
  <c r="F33" i="33"/>
  <c r="G33" i="33"/>
  <c r="H33" i="33"/>
  <c r="I33" i="33"/>
  <c r="K33" i="33"/>
  <c r="L33" i="33"/>
  <c r="M33" i="33"/>
  <c r="D34" i="33"/>
  <c r="E34" i="33"/>
  <c r="F34" i="33"/>
  <c r="G34" i="33"/>
  <c r="H34" i="33"/>
  <c r="I34" i="33"/>
  <c r="J34" i="33"/>
  <c r="K34" i="33"/>
  <c r="L34" i="33"/>
  <c r="M34" i="33"/>
  <c r="D35" i="33"/>
  <c r="E35" i="33"/>
  <c r="F35" i="33"/>
  <c r="G35" i="33"/>
  <c r="H35" i="33"/>
  <c r="I35" i="33"/>
  <c r="K35" i="33"/>
  <c r="L35" i="33"/>
  <c r="F36" i="33"/>
  <c r="G36" i="33"/>
  <c r="H36" i="33"/>
  <c r="I36" i="33"/>
  <c r="L36" i="33"/>
  <c r="M36" i="33"/>
  <c r="D37" i="33"/>
  <c r="E37" i="33"/>
  <c r="F37" i="33"/>
  <c r="G37" i="33"/>
  <c r="H37" i="33"/>
  <c r="I37" i="33"/>
  <c r="J37" i="33"/>
  <c r="K37" i="33"/>
  <c r="L37" i="33"/>
  <c r="M37" i="33"/>
  <c r="D38" i="33"/>
  <c r="E38" i="33"/>
  <c r="F38" i="33"/>
  <c r="G38" i="33"/>
  <c r="H38" i="33"/>
  <c r="I38" i="33"/>
  <c r="J38" i="33"/>
  <c r="K38" i="33"/>
  <c r="M38" i="33"/>
  <c r="D39" i="33"/>
  <c r="E39" i="33"/>
  <c r="F39" i="33"/>
  <c r="D40" i="33"/>
  <c r="E40" i="33"/>
  <c r="G40" i="33"/>
  <c r="I40" i="33"/>
  <c r="J40" i="33"/>
  <c r="K40" i="33"/>
  <c r="L40" i="33"/>
  <c r="D41" i="33"/>
  <c r="E41" i="33"/>
  <c r="F41" i="33"/>
  <c r="G41" i="33"/>
  <c r="J41" i="33"/>
  <c r="K41" i="33"/>
  <c r="L41" i="33"/>
  <c r="M41" i="33"/>
  <c r="D25" i="32"/>
  <c r="E25" i="32"/>
  <c r="F25" i="32"/>
  <c r="G25" i="32"/>
  <c r="H25" i="32"/>
  <c r="I25" i="32"/>
  <c r="J25" i="32"/>
  <c r="D26" i="32"/>
  <c r="F26" i="32"/>
  <c r="H26" i="32"/>
  <c r="I26" i="32"/>
  <c r="J26" i="32"/>
  <c r="G27" i="32"/>
  <c r="H27" i="32"/>
  <c r="I27" i="32"/>
  <c r="J27" i="32"/>
  <c r="E28" i="32"/>
  <c r="G28" i="32"/>
  <c r="I28" i="32"/>
  <c r="J28" i="32"/>
  <c r="F29" i="32"/>
  <c r="G29" i="32"/>
  <c r="I29" i="32"/>
  <c r="J29" i="32"/>
  <c r="D31" i="32"/>
  <c r="E31" i="32"/>
  <c r="F31" i="32"/>
  <c r="G31" i="32"/>
  <c r="H31" i="32"/>
  <c r="I31" i="32"/>
  <c r="J31" i="32"/>
  <c r="D32" i="32"/>
  <c r="E32" i="32"/>
  <c r="F32" i="32"/>
  <c r="G32" i="32"/>
  <c r="H32" i="32"/>
  <c r="I32" i="32"/>
  <c r="J32" i="32"/>
  <c r="F33" i="32"/>
  <c r="H33" i="32"/>
  <c r="I33" i="32"/>
  <c r="J33" i="32"/>
  <c r="D34" i="32"/>
  <c r="H34" i="32"/>
  <c r="I34" i="32"/>
  <c r="J34" i="32"/>
  <c r="D35" i="32"/>
  <c r="E35" i="32"/>
  <c r="F35" i="32"/>
  <c r="G35" i="32"/>
  <c r="H35" i="32"/>
  <c r="I35" i="32"/>
  <c r="J35" i="32"/>
  <c r="D36" i="32"/>
  <c r="E36" i="32"/>
  <c r="F36" i="32"/>
  <c r="G36" i="32"/>
  <c r="J36" i="32"/>
  <c r="D37" i="32"/>
  <c r="E37" i="32"/>
  <c r="F37" i="32"/>
  <c r="G37" i="32"/>
  <c r="H37" i="32"/>
  <c r="I37" i="32"/>
  <c r="J37" i="32"/>
  <c r="E38" i="32"/>
  <c r="F38" i="32"/>
  <c r="H38" i="32"/>
  <c r="J38" i="32"/>
  <c r="G39" i="32"/>
  <c r="H39" i="32"/>
  <c r="J39" i="32"/>
  <c r="F40" i="32"/>
  <c r="G40" i="32"/>
  <c r="I40" i="32"/>
  <c r="J40" i="32"/>
  <c r="D41" i="32"/>
  <c r="E41" i="32"/>
  <c r="F41" i="32"/>
  <c r="G41" i="32"/>
  <c r="H41" i="32"/>
  <c r="I41" i="32"/>
  <c r="J41" i="32"/>
  <c r="D27" i="30"/>
  <c r="E27" i="30"/>
  <c r="G27" i="30"/>
  <c r="H27" i="30"/>
  <c r="D28" i="30"/>
  <c r="E28" i="30"/>
  <c r="G28" i="30"/>
  <c r="H28" i="30"/>
  <c r="D29" i="30"/>
  <c r="E29" i="30"/>
  <c r="G29" i="30"/>
  <c r="H29" i="30"/>
  <c r="E30" i="30"/>
  <c r="G30" i="30"/>
  <c r="H30" i="30"/>
  <c r="D31" i="30"/>
  <c r="E31" i="30"/>
  <c r="G31" i="30"/>
  <c r="H31" i="30"/>
  <c r="D33" i="30"/>
  <c r="E33" i="30"/>
  <c r="G33" i="30"/>
  <c r="H33" i="30"/>
  <c r="D34" i="30"/>
  <c r="E34" i="30"/>
  <c r="G34" i="30"/>
  <c r="H34" i="30"/>
  <c r="D35" i="30"/>
  <c r="E35" i="30"/>
  <c r="G35" i="30"/>
  <c r="H35" i="30"/>
  <c r="E36" i="30"/>
  <c r="G36" i="30"/>
  <c r="H36" i="30"/>
  <c r="D37" i="30"/>
  <c r="E37" i="30"/>
  <c r="G37" i="30"/>
  <c r="H37" i="30"/>
  <c r="D38" i="30"/>
  <c r="E38" i="30"/>
  <c r="G38" i="30"/>
  <c r="H38" i="30"/>
  <c r="D39" i="30"/>
  <c r="E39" i="30"/>
  <c r="G39" i="30"/>
  <c r="H39" i="30"/>
  <c r="E40" i="30"/>
  <c r="G40" i="30"/>
  <c r="H40" i="30"/>
  <c r="E41" i="30"/>
  <c r="G41" i="30"/>
  <c r="H41" i="30"/>
  <c r="D42" i="30"/>
  <c r="G42" i="30"/>
  <c r="H42" i="30"/>
  <c r="E43" i="30"/>
  <c r="G43" i="30"/>
  <c r="H43" i="30"/>
  <c r="G14" i="29"/>
  <c r="H14" i="29"/>
  <c r="J14" i="29"/>
  <c r="K14" i="29"/>
  <c r="G15" i="29"/>
  <c r="H15" i="29"/>
  <c r="J15" i="29"/>
  <c r="K15" i="29"/>
  <c r="G16" i="29"/>
  <c r="H16" i="29"/>
  <c r="J16" i="29"/>
  <c r="K16" i="29"/>
  <c r="G17" i="29"/>
  <c r="H17" i="29"/>
  <c r="J17" i="29"/>
  <c r="K17" i="29"/>
  <c r="G18" i="29"/>
  <c r="H18" i="29"/>
  <c r="J18" i="29"/>
  <c r="K18" i="29"/>
  <c r="G19" i="29"/>
  <c r="H19" i="29"/>
  <c r="J19" i="29"/>
  <c r="K19" i="29"/>
  <c r="G20" i="29"/>
  <c r="H20" i="29"/>
  <c r="J20" i="29"/>
  <c r="K20" i="29"/>
  <c r="G21" i="29"/>
  <c r="H21" i="29"/>
  <c r="J21" i="29"/>
  <c r="K21" i="29"/>
  <c r="G22" i="29"/>
  <c r="H22" i="29"/>
  <c r="J22" i="29"/>
  <c r="K22" i="29"/>
  <c r="G23" i="29"/>
  <c r="H23" i="29"/>
  <c r="J23" i="29"/>
  <c r="K23" i="29"/>
  <c r="G24" i="29"/>
  <c r="H24" i="29"/>
  <c r="J24" i="29"/>
  <c r="K24" i="29"/>
  <c r="G25" i="29"/>
  <c r="H25" i="29"/>
  <c r="J25" i="29"/>
  <c r="K25" i="29"/>
  <c r="G26" i="29"/>
  <c r="H26" i="29"/>
  <c r="J26" i="29"/>
  <c r="K26" i="29"/>
  <c r="G27" i="29"/>
  <c r="H27" i="29"/>
  <c r="J27" i="29"/>
  <c r="K27" i="29"/>
  <c r="G28" i="29"/>
  <c r="H28" i="29"/>
  <c r="J28" i="29"/>
  <c r="K28" i="29"/>
  <c r="G29" i="29"/>
  <c r="H29" i="29"/>
  <c r="J29" i="29"/>
  <c r="K29" i="29"/>
  <c r="G30" i="29"/>
  <c r="H30" i="29"/>
  <c r="J30" i="29"/>
  <c r="K30" i="29"/>
  <c r="G32" i="29"/>
  <c r="H32" i="29"/>
  <c r="J32" i="29"/>
  <c r="K32" i="29"/>
  <c r="G33" i="29"/>
  <c r="H33" i="29"/>
  <c r="J33" i="29"/>
  <c r="K33" i="29"/>
  <c r="G34" i="29"/>
  <c r="H34" i="29"/>
  <c r="J34" i="29"/>
  <c r="K34" i="29"/>
  <c r="G35" i="29"/>
  <c r="H35" i="29"/>
  <c r="J35" i="29"/>
  <c r="K35" i="29"/>
  <c r="G36" i="29"/>
  <c r="H36" i="29"/>
  <c r="J36" i="29"/>
  <c r="K36" i="29"/>
  <c r="G37" i="29"/>
  <c r="H37" i="29"/>
  <c r="J37" i="29"/>
  <c r="K37" i="29"/>
  <c r="G38" i="29"/>
  <c r="H38" i="29"/>
  <c r="J38" i="29"/>
  <c r="K38" i="29"/>
  <c r="G39" i="29"/>
  <c r="H39" i="29"/>
  <c r="J39" i="29"/>
  <c r="K39" i="29"/>
  <c r="G40" i="29"/>
  <c r="H40" i="29"/>
  <c r="J40" i="29"/>
  <c r="K40" i="29"/>
  <c r="G41" i="29"/>
  <c r="H41" i="29"/>
  <c r="J41" i="29"/>
  <c r="K41" i="29"/>
  <c r="G42" i="29"/>
  <c r="H42" i="29"/>
  <c r="G13" i="29"/>
  <c r="H13" i="29"/>
  <c r="J13" i="29"/>
  <c r="K13" i="29"/>
  <c r="G12" i="29"/>
  <c r="H12" i="29"/>
  <c r="J12" i="29"/>
  <c r="K12" i="29"/>
  <c r="G11" i="29"/>
  <c r="H11" i="29"/>
  <c r="J11" i="29"/>
  <c r="K11" i="29"/>
  <c r="G10" i="29"/>
  <c r="H10" i="29"/>
  <c r="J10" i="29"/>
  <c r="K10" i="29"/>
  <c r="K44" i="25"/>
  <c r="J44" i="25"/>
  <c r="H44" i="25"/>
  <c r="G44" i="25"/>
  <c r="D44" i="25"/>
  <c r="I43" i="25"/>
  <c r="F43" i="25"/>
  <c r="I42" i="25"/>
  <c r="F42" i="25"/>
  <c r="I41" i="25"/>
  <c r="F41" i="25"/>
  <c r="I40" i="25"/>
  <c r="F40" i="25"/>
  <c r="I39" i="25"/>
  <c r="F39" i="25"/>
  <c r="I38" i="25"/>
  <c r="F38" i="25"/>
  <c r="I37" i="25"/>
  <c r="F37" i="25"/>
  <c r="I36" i="25"/>
  <c r="F36" i="25"/>
  <c r="I35" i="25"/>
  <c r="F35" i="25"/>
  <c r="I34" i="25"/>
  <c r="F34" i="25"/>
  <c r="I33" i="25"/>
  <c r="F33" i="25"/>
  <c r="I31" i="25"/>
  <c r="F31" i="25"/>
  <c r="I30" i="25"/>
  <c r="F30" i="25"/>
  <c r="I29" i="25"/>
  <c r="F29" i="25"/>
  <c r="I28" i="25"/>
  <c r="F28" i="25"/>
  <c r="I27" i="25"/>
  <c r="F27" i="25"/>
  <c r="I26" i="25"/>
  <c r="F26" i="25"/>
  <c r="I25" i="25"/>
  <c r="F25" i="25"/>
  <c r="I24" i="25"/>
  <c r="F24" i="25"/>
  <c r="I23" i="25"/>
  <c r="F23" i="25"/>
  <c r="I22" i="25"/>
  <c r="F22" i="25"/>
  <c r="I21" i="25"/>
  <c r="F21" i="25"/>
  <c r="I20" i="25"/>
  <c r="F20" i="25"/>
  <c r="I19" i="25"/>
  <c r="F19" i="25"/>
  <c r="I18" i="25"/>
  <c r="F18" i="25"/>
  <c r="I17" i="25"/>
  <c r="F17" i="25"/>
  <c r="I16" i="25"/>
  <c r="F16" i="25"/>
  <c r="I15" i="25"/>
  <c r="F15" i="25"/>
  <c r="I14" i="25"/>
  <c r="F14" i="25"/>
  <c r="I13" i="25"/>
  <c r="F13" i="25"/>
  <c r="I12" i="25"/>
  <c r="F12" i="25"/>
  <c r="I11" i="25"/>
  <c r="F11" i="25"/>
  <c r="K23" i="24"/>
  <c r="J23" i="24"/>
  <c r="H23" i="24"/>
  <c r="G23" i="24"/>
  <c r="D23" i="24"/>
  <c r="I22" i="24"/>
  <c r="F22" i="24"/>
  <c r="I21" i="24"/>
  <c r="F21" i="24"/>
  <c r="I20" i="24"/>
  <c r="F20" i="24"/>
  <c r="I19" i="24"/>
  <c r="F19" i="24"/>
  <c r="I18" i="24"/>
  <c r="F18" i="24"/>
  <c r="I17" i="24"/>
  <c r="F17" i="24"/>
  <c r="I15" i="24"/>
  <c r="F15" i="24"/>
  <c r="I14" i="24"/>
  <c r="F14" i="24"/>
  <c r="I13" i="24"/>
  <c r="I17" i="23"/>
  <c r="F17" i="23"/>
  <c r="F16" i="23"/>
  <c r="I15" i="23"/>
  <c r="F15" i="23"/>
  <c r="I14" i="23"/>
  <c r="F14" i="23"/>
  <c r="M42" i="22"/>
  <c r="L42" i="22"/>
  <c r="K42" i="22"/>
  <c r="J42" i="22"/>
  <c r="I42" i="22"/>
  <c r="H42" i="22"/>
  <c r="G42" i="22"/>
  <c r="F42" i="22"/>
  <c r="E42" i="22"/>
  <c r="D42" i="22"/>
  <c r="C41" i="22"/>
  <c r="C40" i="22"/>
  <c r="C39" i="22"/>
  <c r="C38" i="22"/>
  <c r="C37" i="22"/>
  <c r="C36" i="22"/>
  <c r="C34" i="22"/>
  <c r="C33" i="22"/>
  <c r="C32" i="22"/>
  <c r="C31" i="22"/>
  <c r="C29" i="22"/>
  <c r="C28" i="22"/>
  <c r="C26" i="22"/>
  <c r="C25" i="22"/>
  <c r="C24" i="22"/>
  <c r="C23" i="22"/>
  <c r="C20" i="22"/>
  <c r="C19" i="22"/>
  <c r="C17" i="22"/>
  <c r="C16" i="22"/>
  <c r="C15" i="22"/>
  <c r="C14" i="22"/>
  <c r="C12" i="22"/>
  <c r="C11" i="22"/>
  <c r="C10" i="22"/>
  <c r="C9" i="22"/>
  <c r="J42" i="21"/>
  <c r="I42" i="21"/>
  <c r="H42" i="21"/>
  <c r="G42" i="21"/>
  <c r="F42" i="21"/>
  <c r="E42" i="21"/>
  <c r="D42" i="21"/>
  <c r="C41" i="21"/>
  <c r="C40" i="21"/>
  <c r="C39" i="21"/>
  <c r="C38" i="21"/>
  <c r="C37" i="21"/>
  <c r="C36" i="21"/>
  <c r="C35" i="21"/>
  <c r="C34" i="21"/>
  <c r="C33" i="21"/>
  <c r="C31" i="21"/>
  <c r="C29" i="21"/>
  <c r="C28" i="21"/>
  <c r="C27" i="21"/>
  <c r="C26" i="21"/>
  <c r="C24" i="21"/>
  <c r="C23" i="21"/>
  <c r="C22" i="21"/>
  <c r="C21" i="21"/>
  <c r="C20" i="21"/>
  <c r="C19" i="21"/>
  <c r="C18" i="21"/>
  <c r="C17" i="21"/>
  <c r="C16" i="21"/>
  <c r="C15" i="21"/>
  <c r="C14" i="21"/>
  <c r="C13" i="21"/>
  <c r="C12" i="21"/>
  <c r="C11" i="21"/>
  <c r="C10" i="21"/>
  <c r="C9" i="21"/>
  <c r="H44" i="19"/>
  <c r="G44" i="19"/>
  <c r="E44" i="19"/>
  <c r="D44" i="19"/>
  <c r="F43" i="19"/>
  <c r="C43" i="19"/>
  <c r="F42" i="19"/>
  <c r="C42" i="19"/>
  <c r="F41" i="19"/>
  <c r="C41" i="19"/>
  <c r="C40" i="19"/>
  <c r="F39" i="19"/>
  <c r="C39" i="19"/>
  <c r="F38" i="19"/>
  <c r="C38" i="19"/>
  <c r="F37" i="19"/>
  <c r="C37" i="19"/>
  <c r="F36" i="19"/>
  <c r="C36" i="19"/>
  <c r="C35" i="19"/>
  <c r="F34" i="19"/>
  <c r="C34" i="19"/>
  <c r="F33" i="19"/>
  <c r="C33" i="19"/>
  <c r="F31" i="19"/>
  <c r="C31" i="19"/>
  <c r="C30" i="19"/>
  <c r="F29" i="19"/>
  <c r="C29" i="19"/>
  <c r="F28" i="19"/>
  <c r="C28" i="19"/>
  <c r="F27" i="19"/>
  <c r="C27" i="19"/>
  <c r="F26" i="19"/>
  <c r="C26" i="19"/>
  <c r="F25" i="19"/>
  <c r="C25" i="19"/>
  <c r="F24" i="19"/>
  <c r="C24" i="19"/>
  <c r="F23" i="19"/>
  <c r="C23" i="19"/>
  <c r="C22" i="19"/>
  <c r="F21" i="19"/>
  <c r="C21" i="19"/>
  <c r="C20" i="19"/>
  <c r="C19" i="19"/>
  <c r="C18" i="19"/>
  <c r="F17" i="19"/>
  <c r="C17" i="19"/>
  <c r="F16" i="19"/>
  <c r="C16" i="19"/>
  <c r="F15" i="19"/>
  <c r="C15" i="19"/>
  <c r="C14" i="19"/>
  <c r="C13" i="19"/>
  <c r="C12" i="19"/>
  <c r="F11" i="19"/>
  <c r="C11" i="19"/>
  <c r="K43" i="18"/>
  <c r="J43" i="18"/>
  <c r="H43" i="18"/>
  <c r="G43" i="18"/>
  <c r="I42" i="18"/>
  <c r="F42" i="18"/>
  <c r="E42" i="18"/>
  <c r="D42" i="18"/>
  <c r="I41" i="18"/>
  <c r="F41" i="18"/>
  <c r="E41" i="18"/>
  <c r="D41" i="18"/>
  <c r="I40" i="18"/>
  <c r="F40" i="18"/>
  <c r="E40" i="18"/>
  <c r="D40" i="18"/>
  <c r="I39" i="18"/>
  <c r="F39" i="18"/>
  <c r="E39" i="18"/>
  <c r="D39" i="18"/>
  <c r="I38" i="18"/>
  <c r="F38" i="18"/>
  <c r="E38" i="18"/>
  <c r="D38" i="18"/>
  <c r="I37" i="18"/>
  <c r="F37" i="18"/>
  <c r="E37" i="18"/>
  <c r="D37" i="18"/>
  <c r="I36" i="18"/>
  <c r="F36" i="18"/>
  <c r="E36" i="18"/>
  <c r="D36" i="18"/>
  <c r="I35" i="18"/>
  <c r="F35" i="18"/>
  <c r="E35" i="18"/>
  <c r="D35" i="18"/>
  <c r="I34" i="18"/>
  <c r="F34" i="18"/>
  <c r="E34" i="18"/>
  <c r="D34" i="18"/>
  <c r="I33" i="18"/>
  <c r="F33" i="18"/>
  <c r="E33" i="18"/>
  <c r="D33" i="18"/>
  <c r="I32" i="18"/>
  <c r="F32" i="18"/>
  <c r="E32" i="18"/>
  <c r="D32" i="18"/>
  <c r="I30" i="18"/>
  <c r="F30" i="18"/>
  <c r="E30" i="18"/>
  <c r="D30" i="18"/>
  <c r="F29" i="18"/>
  <c r="E29" i="18"/>
  <c r="D29" i="18"/>
  <c r="F27" i="18"/>
  <c r="E27" i="18"/>
  <c r="D27" i="18"/>
  <c r="I26" i="18"/>
  <c r="F26" i="18"/>
  <c r="E26" i="18"/>
  <c r="D26" i="18"/>
  <c r="I25" i="18"/>
  <c r="F25" i="18"/>
  <c r="E25" i="18"/>
  <c r="D25" i="18"/>
  <c r="I24" i="18"/>
  <c r="F24" i="18"/>
  <c r="E24" i="18"/>
  <c r="D24" i="18"/>
  <c r="I23" i="18"/>
  <c r="F23" i="18"/>
  <c r="E23" i="18"/>
  <c r="D23" i="18"/>
  <c r="I22" i="18"/>
  <c r="F22" i="18"/>
  <c r="E22" i="18"/>
  <c r="D22" i="18"/>
  <c r="I21" i="18"/>
  <c r="F21" i="18"/>
  <c r="E21" i="18"/>
  <c r="D21" i="18"/>
  <c r="I20" i="18"/>
  <c r="F20" i="18"/>
  <c r="E20" i="18"/>
  <c r="D20" i="18"/>
  <c r="I19" i="18"/>
  <c r="F19" i="18"/>
  <c r="E19" i="18"/>
  <c r="D19" i="18"/>
  <c r="I18" i="18"/>
  <c r="F18" i="18"/>
  <c r="E18" i="18"/>
  <c r="D18" i="18"/>
  <c r="I17" i="18"/>
  <c r="F17" i="18"/>
  <c r="E17" i="18"/>
  <c r="D17" i="18"/>
  <c r="I16" i="18"/>
  <c r="F16" i="18"/>
  <c r="E16" i="18"/>
  <c r="D16" i="18"/>
  <c r="I15" i="18"/>
  <c r="F15" i="18"/>
  <c r="E15" i="18"/>
  <c r="D15" i="18"/>
  <c r="I14" i="18"/>
  <c r="F14" i="18"/>
  <c r="E14" i="18"/>
  <c r="D14" i="18"/>
  <c r="I13" i="18"/>
  <c r="F13" i="18"/>
  <c r="E13" i="18"/>
  <c r="D13" i="18"/>
  <c r="F12" i="18"/>
  <c r="E12" i="18"/>
  <c r="D12" i="18"/>
  <c r="I11" i="18"/>
  <c r="F11" i="18"/>
  <c r="D11" i="18"/>
  <c r="I10" i="18"/>
  <c r="F10" i="18"/>
  <c r="D10" i="18"/>
  <c r="D44" i="14"/>
  <c r="G44" i="14"/>
  <c r="H44" i="14"/>
  <c r="J44" i="14"/>
  <c r="F25" i="14"/>
  <c r="E25" i="14" s="1"/>
  <c r="C25" i="14" s="1"/>
  <c r="F26" i="14"/>
  <c r="I26" i="14"/>
  <c r="F27" i="14"/>
  <c r="I27" i="14"/>
  <c r="F28" i="14"/>
  <c r="I28" i="14"/>
  <c r="F29" i="14"/>
  <c r="I29" i="14"/>
  <c r="F30" i="14"/>
  <c r="I30" i="14"/>
  <c r="F31" i="14"/>
  <c r="I31" i="14"/>
  <c r="I33" i="14"/>
  <c r="F34" i="14"/>
  <c r="I34" i="14"/>
  <c r="F35" i="14"/>
  <c r="I35" i="14"/>
  <c r="F36" i="14"/>
  <c r="F37" i="14"/>
  <c r="I37" i="14"/>
  <c r="I38" i="14"/>
  <c r="F39" i="14"/>
  <c r="I39" i="14"/>
  <c r="F40" i="14"/>
  <c r="I40" i="14"/>
  <c r="F41" i="14"/>
  <c r="F42" i="14"/>
  <c r="I42" i="14"/>
  <c r="F43" i="14"/>
  <c r="I43" i="14"/>
  <c r="K44" i="14"/>
  <c r="D23" i="13"/>
  <c r="G23" i="13"/>
  <c r="H23" i="13"/>
  <c r="J23" i="13"/>
  <c r="K23" i="13"/>
  <c r="D18" i="12"/>
  <c r="G18" i="12"/>
  <c r="H18" i="12"/>
  <c r="J18" i="12"/>
  <c r="K18" i="12"/>
  <c r="F39" i="36" l="1"/>
  <c r="F36" i="36"/>
  <c r="F27" i="36"/>
  <c r="E26" i="25"/>
  <c r="C26" i="25" s="1"/>
  <c r="E22" i="25"/>
  <c r="C22" i="25" s="1"/>
  <c r="I37" i="36"/>
  <c r="I33" i="36"/>
  <c r="I30" i="36"/>
  <c r="E33" i="25"/>
  <c r="C33" i="25" s="1"/>
  <c r="E35" i="25"/>
  <c r="C35" i="25" s="1"/>
  <c r="E39" i="25"/>
  <c r="C39" i="25" s="1"/>
  <c r="E43" i="25"/>
  <c r="C43" i="25" s="1"/>
  <c r="I43" i="36"/>
  <c r="I34" i="36"/>
  <c r="E12" i="25"/>
  <c r="C12" i="25" s="1"/>
  <c r="E22" i="24"/>
  <c r="C22" i="24" s="1"/>
  <c r="E18" i="24"/>
  <c r="C18" i="24" s="1"/>
  <c r="C13" i="24"/>
  <c r="C17" i="23"/>
  <c r="C15" i="23"/>
  <c r="C14" i="23"/>
  <c r="C39" i="18"/>
  <c r="C42" i="18"/>
  <c r="C30" i="18"/>
  <c r="C27" i="18"/>
  <c r="C25" i="18"/>
  <c r="C22" i="18"/>
  <c r="C19" i="18"/>
  <c r="C17" i="18"/>
  <c r="C14" i="18"/>
  <c r="F43" i="36"/>
  <c r="F42" i="36"/>
  <c r="I41" i="36"/>
  <c r="F40" i="36"/>
  <c r="E40" i="36" s="1"/>
  <c r="C40" i="36" s="1"/>
  <c r="E37" i="14"/>
  <c r="C37" i="14" s="1"/>
  <c r="F33" i="36"/>
  <c r="E42" i="14"/>
  <c r="C42" i="14" s="1"/>
  <c r="E40" i="14"/>
  <c r="C40" i="14" s="1"/>
  <c r="E38" i="14"/>
  <c r="C38" i="14" s="1"/>
  <c r="E34" i="14"/>
  <c r="C34" i="14" s="1"/>
  <c r="E27" i="14"/>
  <c r="C27" i="14" s="1"/>
  <c r="I42" i="36"/>
  <c r="I39" i="36"/>
  <c r="E39" i="36" s="1"/>
  <c r="C39" i="36" s="1"/>
  <c r="I27" i="36"/>
  <c r="E27" i="36" s="1"/>
  <c r="C27" i="36" s="1"/>
  <c r="F26" i="36"/>
  <c r="E43" i="14"/>
  <c r="C43" i="14" s="1"/>
  <c r="E41" i="14"/>
  <c r="C41" i="14" s="1"/>
  <c r="E39" i="14"/>
  <c r="C39" i="14" s="1"/>
  <c r="E35" i="14"/>
  <c r="C35" i="14" s="1"/>
  <c r="C33" i="14"/>
  <c r="I36" i="36"/>
  <c r="E36" i="36" s="1"/>
  <c r="F34" i="36"/>
  <c r="E34" i="36" s="1"/>
  <c r="C34" i="36" s="1"/>
  <c r="I28" i="36"/>
  <c r="F30" i="36"/>
  <c r="E30" i="36" s="1"/>
  <c r="C30" i="36" s="1"/>
  <c r="E30" i="14"/>
  <c r="C30" i="14" s="1"/>
  <c r="E29" i="14"/>
  <c r="C29" i="14" s="1"/>
  <c r="F28" i="36"/>
  <c r="E28" i="14"/>
  <c r="C28" i="14" s="1"/>
  <c r="E26" i="14"/>
  <c r="C26" i="14" s="1"/>
  <c r="I26" i="36"/>
  <c r="F25" i="36"/>
  <c r="I25" i="36"/>
  <c r="C22" i="13"/>
  <c r="C17" i="12"/>
  <c r="I22" i="35"/>
  <c r="F21" i="35"/>
  <c r="I21" i="35"/>
  <c r="F22" i="35"/>
  <c r="F17" i="34"/>
  <c r="I17" i="34"/>
  <c r="C38" i="36"/>
  <c r="E29" i="36"/>
  <c r="C29" i="36" s="1"/>
  <c r="F18" i="34"/>
  <c r="I18" i="34"/>
  <c r="C41" i="36"/>
  <c r="E16" i="25"/>
  <c r="C16" i="25" s="1"/>
  <c r="E20" i="25"/>
  <c r="C20" i="25" s="1"/>
  <c r="E24" i="25"/>
  <c r="C24" i="25" s="1"/>
  <c r="E17" i="25"/>
  <c r="C17" i="25" s="1"/>
  <c r="E21" i="25"/>
  <c r="C21" i="25" s="1"/>
  <c r="E28" i="25"/>
  <c r="C28" i="25" s="1"/>
  <c r="E37" i="25"/>
  <c r="C37" i="25" s="1"/>
  <c r="E41" i="25"/>
  <c r="C41" i="25" s="1"/>
  <c r="F44" i="25"/>
  <c r="E14" i="25"/>
  <c r="C14" i="25" s="1"/>
  <c r="E18" i="25"/>
  <c r="C18" i="25" s="1"/>
  <c r="E34" i="25"/>
  <c r="C34" i="25" s="1"/>
  <c r="E38" i="25"/>
  <c r="C38" i="25" s="1"/>
  <c r="E30" i="25"/>
  <c r="C30" i="25" s="1"/>
  <c r="E31" i="25"/>
  <c r="C31" i="25" s="1"/>
  <c r="E25" i="25"/>
  <c r="C25" i="25" s="1"/>
  <c r="E42" i="25"/>
  <c r="C42" i="25" s="1"/>
  <c r="E19" i="25"/>
  <c r="C19" i="25" s="1"/>
  <c r="E36" i="25"/>
  <c r="C36" i="25" s="1"/>
  <c r="E13" i="25"/>
  <c r="C13" i="25" s="1"/>
  <c r="E29" i="25"/>
  <c r="C29" i="25" s="1"/>
  <c r="E23" i="25"/>
  <c r="C23" i="25" s="1"/>
  <c r="E40" i="25"/>
  <c r="C40" i="25" s="1"/>
  <c r="E11" i="25"/>
  <c r="C11" i="25" s="1"/>
  <c r="E27" i="25"/>
  <c r="C27" i="25" s="1"/>
  <c r="E15" i="25"/>
  <c r="C15" i="25" s="1"/>
  <c r="I44" i="25"/>
  <c r="E15" i="24"/>
  <c r="C15" i="24" s="1"/>
  <c r="E20" i="24"/>
  <c r="C20" i="24" s="1"/>
  <c r="F23" i="24"/>
  <c r="E14" i="24"/>
  <c r="C14" i="24" s="1"/>
  <c r="E21" i="24"/>
  <c r="C21" i="24" s="1"/>
  <c r="E19" i="24"/>
  <c r="C19" i="24" s="1"/>
  <c r="E17" i="24"/>
  <c r="C17" i="24" s="1"/>
  <c r="I23" i="24"/>
  <c r="C13" i="23"/>
  <c r="C16" i="23"/>
  <c r="C42" i="22"/>
  <c r="C42" i="21"/>
  <c r="C44" i="19"/>
  <c r="F44" i="19"/>
  <c r="C13" i="18"/>
  <c r="C38" i="18"/>
  <c r="C10" i="18"/>
  <c r="C12" i="18"/>
  <c r="C33" i="18"/>
  <c r="C41" i="18"/>
  <c r="C40" i="18"/>
  <c r="C11" i="18"/>
  <c r="C16" i="18"/>
  <c r="C24" i="18"/>
  <c r="C18" i="18"/>
  <c r="C20" i="18"/>
  <c r="C26" i="18"/>
  <c r="C28" i="18"/>
  <c r="C35" i="18"/>
  <c r="C37" i="18"/>
  <c r="D43" i="18"/>
  <c r="C15" i="18"/>
  <c r="E43" i="18"/>
  <c r="C21" i="18"/>
  <c r="C23" i="18"/>
  <c r="F43" i="18"/>
  <c r="C29" i="18"/>
  <c r="C32" i="18"/>
  <c r="C34" i="18"/>
  <c r="C36" i="18"/>
  <c r="I43" i="18"/>
  <c r="E36" i="14"/>
  <c r="C36" i="14" s="1"/>
  <c r="E31" i="14"/>
  <c r="C31" i="14" s="1"/>
  <c r="L42" i="8"/>
  <c r="C12" i="8"/>
  <c r="C13" i="8"/>
  <c r="C14" i="8"/>
  <c r="C15" i="8"/>
  <c r="C16" i="8"/>
  <c r="C17" i="8"/>
  <c r="C18" i="8"/>
  <c r="C19" i="8"/>
  <c r="C20" i="8"/>
  <c r="C21" i="8"/>
  <c r="C22" i="8"/>
  <c r="C23" i="8"/>
  <c r="C24" i="8"/>
  <c r="C25" i="8"/>
  <c r="C25" i="33" s="1"/>
  <c r="C26" i="8"/>
  <c r="C27" i="8"/>
  <c r="C28" i="8"/>
  <c r="C29" i="8"/>
  <c r="C31" i="8"/>
  <c r="C31" i="33" s="1"/>
  <c r="C32" i="8"/>
  <c r="C32" i="33" s="1"/>
  <c r="C33" i="8"/>
  <c r="C34" i="8"/>
  <c r="C34" i="33" s="1"/>
  <c r="C35" i="8"/>
  <c r="C36" i="8"/>
  <c r="C37" i="8"/>
  <c r="C37" i="33" s="1"/>
  <c r="C38" i="8"/>
  <c r="C39" i="8"/>
  <c r="C40" i="8"/>
  <c r="C41" i="8"/>
  <c r="C41" i="33" s="1"/>
  <c r="C10" i="8"/>
  <c r="C9" i="8"/>
  <c r="D42" i="8"/>
  <c r="E42" i="8"/>
  <c r="F42" i="8"/>
  <c r="M42" i="8"/>
  <c r="K42" i="8"/>
  <c r="J42" i="8"/>
  <c r="I42" i="8"/>
  <c r="H42" i="8"/>
  <c r="G42" i="8"/>
  <c r="D42" i="11"/>
  <c r="E42" i="11"/>
  <c r="F42" i="11"/>
  <c r="G42" i="11"/>
  <c r="H42" i="11"/>
  <c r="I42" i="11"/>
  <c r="J42" i="11"/>
  <c r="J42" i="32" s="1"/>
  <c r="C25" i="11"/>
  <c r="C25" i="32" s="1"/>
  <c r="C26" i="11"/>
  <c r="C27" i="11"/>
  <c r="C28" i="11"/>
  <c r="C29" i="11"/>
  <c r="C31" i="11"/>
  <c r="C31" i="32" s="1"/>
  <c r="C32" i="11"/>
  <c r="C32" i="32" s="1"/>
  <c r="C34" i="11"/>
  <c r="C35" i="32"/>
  <c r="C36" i="11"/>
  <c r="C37" i="11"/>
  <c r="C37" i="32" s="1"/>
  <c r="C38" i="11"/>
  <c r="C39" i="11"/>
  <c r="C40" i="11"/>
  <c r="C41" i="11"/>
  <c r="C41" i="32" s="1"/>
  <c r="E43" i="36" l="1"/>
  <c r="C43" i="36" s="1"/>
  <c r="E26" i="36"/>
  <c r="C26" i="36" s="1"/>
  <c r="E42" i="36"/>
  <c r="E33" i="36"/>
  <c r="C33" i="36" s="1"/>
  <c r="E25" i="36"/>
  <c r="C25" i="36" s="1"/>
  <c r="E28" i="36"/>
  <c r="E17" i="34"/>
  <c r="C17" i="34" s="1"/>
  <c r="E22" i="35"/>
  <c r="C22" i="35" s="1"/>
  <c r="E21" i="35"/>
  <c r="C21" i="35" s="1"/>
  <c r="E18" i="34"/>
  <c r="C18" i="34" s="1"/>
  <c r="C44" i="25"/>
  <c r="E44" i="25"/>
  <c r="C23" i="24"/>
  <c r="E23" i="24"/>
  <c r="C43" i="18"/>
  <c r="C42" i="8"/>
  <c r="H45" i="1"/>
  <c r="G45" i="1"/>
  <c r="F45" i="1"/>
  <c r="E45" i="1"/>
  <c r="D45" i="1"/>
  <c r="C18" i="6"/>
  <c r="G18" i="6"/>
  <c r="H18" i="6"/>
  <c r="C34" i="5" l="1"/>
  <c r="C34" i="30" s="1"/>
  <c r="C35" i="5"/>
  <c r="C35" i="30" s="1"/>
  <c r="C36" i="5"/>
  <c r="C37" i="5"/>
  <c r="C37" i="30" s="1"/>
  <c r="C38" i="5"/>
  <c r="C38" i="30" s="1"/>
  <c r="C39" i="5"/>
  <c r="C39" i="30" s="1"/>
  <c r="C40" i="5"/>
  <c r="C41" i="5"/>
  <c r="C42" i="5"/>
  <c r="C43" i="5"/>
  <c r="C27" i="5"/>
  <c r="C27" i="30" s="1"/>
  <c r="C28" i="5"/>
  <c r="C28" i="30" s="1"/>
  <c r="C29" i="5"/>
  <c r="C29" i="30" s="1"/>
  <c r="C30" i="5"/>
  <c r="C31" i="5"/>
  <c r="C31" i="30" s="1"/>
  <c r="C33" i="5"/>
  <c r="C33" i="30" s="1"/>
  <c r="F36" i="5"/>
  <c r="F36" i="30" s="1"/>
  <c r="F37" i="5"/>
  <c r="F37" i="30" s="1"/>
  <c r="F38" i="30"/>
  <c r="F39" i="5"/>
  <c r="F39" i="30" s="1"/>
  <c r="F40" i="5"/>
  <c r="F40" i="30" s="1"/>
  <c r="F41" i="5"/>
  <c r="F41" i="30" s="1"/>
  <c r="F42" i="5"/>
  <c r="F42" i="30" s="1"/>
  <c r="F43" i="5"/>
  <c r="F43" i="30" s="1"/>
  <c r="F24" i="5"/>
  <c r="F26" i="5"/>
  <c r="F27" i="5"/>
  <c r="F27" i="30" s="1"/>
  <c r="F28" i="5"/>
  <c r="F28" i="30" s="1"/>
  <c r="F29" i="5"/>
  <c r="F29" i="30" s="1"/>
  <c r="F30" i="5"/>
  <c r="F30" i="30" s="1"/>
  <c r="F31" i="5"/>
  <c r="F31" i="30" s="1"/>
  <c r="F33" i="5"/>
  <c r="F33" i="30" s="1"/>
  <c r="F34" i="5"/>
  <c r="F34" i="30" s="1"/>
  <c r="F35" i="30"/>
  <c r="D44" i="5"/>
  <c r="E44" i="5"/>
  <c r="G44" i="5"/>
  <c r="G44" i="30" s="1"/>
  <c r="H44" i="5"/>
  <c r="H44" i="30" s="1"/>
  <c r="E23" i="7"/>
  <c r="F23" i="7"/>
  <c r="G23" i="7"/>
  <c r="H23" i="7"/>
  <c r="G43" i="4"/>
  <c r="G43" i="29" s="1"/>
  <c r="H43" i="4"/>
  <c r="H43" i="29" s="1"/>
  <c r="J43" i="4"/>
  <c r="J43" i="29" s="1"/>
  <c r="K43" i="4"/>
  <c r="D25" i="4"/>
  <c r="D25" i="29" s="1"/>
  <c r="E25" i="4"/>
  <c r="E25" i="29" s="1"/>
  <c r="D26" i="4"/>
  <c r="D26" i="29" s="1"/>
  <c r="E26" i="4"/>
  <c r="E26" i="29" s="1"/>
  <c r="D27" i="4"/>
  <c r="D27" i="29" s="1"/>
  <c r="E27" i="4"/>
  <c r="E27" i="29" s="1"/>
  <c r="D28" i="4"/>
  <c r="D28" i="29" s="1"/>
  <c r="E28" i="4"/>
  <c r="E28" i="29" s="1"/>
  <c r="D29" i="4"/>
  <c r="D29" i="29" s="1"/>
  <c r="E29" i="4"/>
  <c r="E29" i="29" s="1"/>
  <c r="D30" i="4"/>
  <c r="D30" i="29" s="1"/>
  <c r="E30" i="4"/>
  <c r="E30" i="29" s="1"/>
  <c r="D32" i="4"/>
  <c r="D32" i="29" s="1"/>
  <c r="E32" i="4"/>
  <c r="E32" i="29" s="1"/>
  <c r="D33" i="4"/>
  <c r="D33" i="29" s="1"/>
  <c r="E33" i="4"/>
  <c r="E33" i="29" s="1"/>
  <c r="D34" i="4"/>
  <c r="D34" i="29" s="1"/>
  <c r="E34" i="4"/>
  <c r="E34" i="29" s="1"/>
  <c r="D35" i="29"/>
  <c r="E35" i="29"/>
  <c r="D36" i="4"/>
  <c r="D36" i="29" s="1"/>
  <c r="E36" i="4"/>
  <c r="E36" i="29" s="1"/>
  <c r="D37" i="4"/>
  <c r="D37" i="29" s="1"/>
  <c r="E37" i="4"/>
  <c r="E37" i="29" s="1"/>
  <c r="D38" i="4"/>
  <c r="D38" i="29" s="1"/>
  <c r="E38" i="4"/>
  <c r="E38" i="29" s="1"/>
  <c r="D39" i="4"/>
  <c r="D39" i="29" s="1"/>
  <c r="E39" i="4"/>
  <c r="E39" i="29" s="1"/>
  <c r="D40" i="29"/>
  <c r="E40" i="4"/>
  <c r="E40" i="29" s="1"/>
  <c r="D41" i="4"/>
  <c r="D41" i="29" s="1"/>
  <c r="E41" i="4"/>
  <c r="E41" i="29" s="1"/>
  <c r="D42" i="4"/>
  <c r="D42" i="29" s="1"/>
  <c r="E42" i="29"/>
  <c r="F42" i="4"/>
  <c r="F42" i="29" s="1"/>
  <c r="F41" i="4"/>
  <c r="F41" i="29" s="1"/>
  <c r="F40" i="29"/>
  <c r="F39" i="4"/>
  <c r="F39" i="29" s="1"/>
  <c r="F38" i="4"/>
  <c r="F38" i="29" s="1"/>
  <c r="F37" i="4"/>
  <c r="F37" i="29" s="1"/>
  <c r="F36" i="4"/>
  <c r="F36" i="29" s="1"/>
  <c r="F35" i="29"/>
  <c r="F34" i="4"/>
  <c r="F34" i="29" s="1"/>
  <c r="F33" i="4"/>
  <c r="F33" i="29" s="1"/>
  <c r="F32" i="4"/>
  <c r="F32" i="29" s="1"/>
  <c r="F30" i="4"/>
  <c r="F30" i="29" s="1"/>
  <c r="F29" i="4"/>
  <c r="F29" i="29" s="1"/>
  <c r="F28" i="4"/>
  <c r="F28" i="29" s="1"/>
  <c r="F27" i="29"/>
  <c r="F26" i="4"/>
  <c r="F26" i="29" s="1"/>
  <c r="F25" i="4"/>
  <c r="F25" i="29" s="1"/>
  <c r="F24" i="4"/>
  <c r="F24" i="29" s="1"/>
  <c r="F23" i="4"/>
  <c r="F23" i="29" s="1"/>
  <c r="F22" i="29"/>
  <c r="F21" i="4"/>
  <c r="F21" i="29" s="1"/>
  <c r="F20" i="4"/>
  <c r="F20" i="29" s="1"/>
  <c r="F19" i="4"/>
  <c r="F19" i="29" s="1"/>
  <c r="F18" i="4"/>
  <c r="F18" i="29" s="1"/>
  <c r="F17" i="4"/>
  <c r="F17" i="29" s="1"/>
  <c r="F16" i="4"/>
  <c r="F16" i="29" s="1"/>
  <c r="F15" i="4"/>
  <c r="F15" i="29" s="1"/>
  <c r="F14" i="4"/>
  <c r="F14" i="29" s="1"/>
  <c r="F13" i="4"/>
  <c r="F13" i="29" s="1"/>
  <c r="F12" i="4"/>
  <c r="F12" i="29" s="1"/>
  <c r="F11" i="4"/>
  <c r="F11" i="29" s="1"/>
  <c r="F10" i="4"/>
  <c r="F10" i="29" s="1"/>
  <c r="I24" i="29"/>
  <c r="I25" i="4"/>
  <c r="I26" i="4"/>
  <c r="I27" i="29"/>
  <c r="I28" i="4"/>
  <c r="I28" i="29" s="1"/>
  <c r="I29" i="4"/>
  <c r="I30" i="4"/>
  <c r="I30" i="29" s="1"/>
  <c r="I32" i="4"/>
  <c r="I32" i="29" s="1"/>
  <c r="I33" i="4"/>
  <c r="I33" i="29" s="1"/>
  <c r="I34" i="4"/>
  <c r="I35" i="4"/>
  <c r="I36" i="4"/>
  <c r="I36" i="29" s="1"/>
  <c r="I37" i="4"/>
  <c r="I37" i="29" s="1"/>
  <c r="I38" i="4"/>
  <c r="I39" i="4"/>
  <c r="I39" i="29" s="1"/>
  <c r="I40" i="4"/>
  <c r="I40" i="29" s="1"/>
  <c r="I41" i="4"/>
  <c r="I41" i="29" s="1"/>
  <c r="C26" i="4" l="1"/>
  <c r="C26" i="29" s="1"/>
  <c r="I26" i="29"/>
  <c r="C35" i="29"/>
  <c r="I35" i="29"/>
  <c r="C42" i="4"/>
  <c r="C42" i="29" s="1"/>
  <c r="I42" i="29"/>
  <c r="C38" i="4"/>
  <c r="C38" i="29" s="1"/>
  <c r="I38" i="29"/>
  <c r="C34" i="4"/>
  <c r="C34" i="29" s="1"/>
  <c r="I34" i="29"/>
  <c r="C29" i="4"/>
  <c r="C29" i="29" s="1"/>
  <c r="I29" i="29"/>
  <c r="C25" i="4"/>
  <c r="C25" i="29" s="1"/>
  <c r="I25" i="29"/>
  <c r="F43" i="4"/>
  <c r="F43" i="29" s="1"/>
  <c r="C41" i="4"/>
  <c r="C41" i="29" s="1"/>
  <c r="C32" i="4"/>
  <c r="C32" i="29" s="1"/>
  <c r="C40" i="4"/>
  <c r="C40" i="29" s="1"/>
  <c r="C33" i="4"/>
  <c r="C33" i="29" s="1"/>
  <c r="C37" i="4"/>
  <c r="C37" i="29" s="1"/>
  <c r="C28" i="4"/>
  <c r="C28" i="29" s="1"/>
  <c r="C36" i="4"/>
  <c r="C36" i="29" s="1"/>
  <c r="C27" i="4"/>
  <c r="C27" i="29" s="1"/>
  <c r="C30" i="4"/>
  <c r="C30" i="29" s="1"/>
  <c r="C39" i="4"/>
  <c r="C39" i="29" s="1"/>
  <c r="F13" i="20"/>
  <c r="F18" i="20"/>
  <c r="F19" i="20"/>
  <c r="J12" i="36"/>
  <c r="J13" i="36"/>
  <c r="J14" i="36"/>
  <c r="J16" i="36"/>
  <c r="J17" i="36"/>
  <c r="J18" i="36"/>
  <c r="J19" i="36"/>
  <c r="J20" i="36"/>
  <c r="J21" i="36"/>
  <c r="J22" i="36"/>
  <c r="J23" i="36"/>
  <c r="J24" i="36"/>
  <c r="K13" i="36"/>
  <c r="K14" i="36"/>
  <c r="K15" i="36"/>
  <c r="K16" i="36"/>
  <c r="K17" i="36"/>
  <c r="K18" i="36"/>
  <c r="K19" i="36"/>
  <c r="K20" i="36"/>
  <c r="K21" i="36"/>
  <c r="K24" i="36"/>
  <c r="I24" i="36" s="1"/>
  <c r="J9" i="32"/>
  <c r="I11" i="14"/>
  <c r="C11" i="20"/>
  <c r="F11" i="20"/>
  <c r="H20" i="20"/>
  <c r="E13" i="31"/>
  <c r="K11" i="36"/>
  <c r="F12" i="36"/>
  <c r="H13" i="36"/>
  <c r="H14" i="36"/>
  <c r="G15" i="36"/>
  <c r="H15" i="36"/>
  <c r="G16" i="36"/>
  <c r="H16" i="36"/>
  <c r="G17" i="36"/>
  <c r="H17" i="36"/>
  <c r="G18" i="36"/>
  <c r="H18" i="36"/>
  <c r="G19" i="36"/>
  <c r="H19" i="36"/>
  <c r="G20" i="36"/>
  <c r="H20" i="36"/>
  <c r="G21" i="36"/>
  <c r="H21" i="36"/>
  <c r="G22" i="36"/>
  <c r="G24" i="36"/>
  <c r="H24" i="36"/>
  <c r="H11" i="36"/>
  <c r="D12" i="36"/>
  <c r="D13" i="36"/>
  <c r="D14" i="36"/>
  <c r="D15" i="36"/>
  <c r="D16" i="36"/>
  <c r="D17" i="36"/>
  <c r="D18" i="36"/>
  <c r="D19" i="36"/>
  <c r="D20" i="36"/>
  <c r="D21" i="36"/>
  <c r="D22" i="36"/>
  <c r="D23" i="36"/>
  <c r="D24" i="36"/>
  <c r="D11" i="36"/>
  <c r="D14" i="35"/>
  <c r="D18" i="35"/>
  <c r="D19" i="35"/>
  <c r="D20" i="35"/>
  <c r="H14" i="35"/>
  <c r="G17" i="35"/>
  <c r="H17" i="35"/>
  <c r="G18" i="35"/>
  <c r="H18" i="35"/>
  <c r="G19" i="35"/>
  <c r="H19" i="35"/>
  <c r="G20" i="35"/>
  <c r="H20" i="35"/>
  <c r="J14" i="35"/>
  <c r="K14" i="35"/>
  <c r="J17" i="35"/>
  <c r="K17" i="35"/>
  <c r="J18" i="35"/>
  <c r="K18" i="35"/>
  <c r="J19" i="35"/>
  <c r="K19" i="35"/>
  <c r="J20" i="35"/>
  <c r="K20" i="35"/>
  <c r="J13" i="35"/>
  <c r="D14" i="34"/>
  <c r="D15" i="34"/>
  <c r="D16" i="34"/>
  <c r="G16" i="34"/>
  <c r="H16" i="34"/>
  <c r="H14" i="34"/>
  <c r="G15" i="34"/>
  <c r="H15" i="34"/>
  <c r="J14" i="34"/>
  <c r="J16" i="34"/>
  <c r="J13" i="34"/>
  <c r="D10" i="33"/>
  <c r="E10" i="33"/>
  <c r="F10" i="33"/>
  <c r="G10" i="33"/>
  <c r="H10" i="33"/>
  <c r="J10" i="33"/>
  <c r="K10" i="33"/>
  <c r="L10" i="33"/>
  <c r="M10" i="33"/>
  <c r="E11" i="33"/>
  <c r="F11" i="33"/>
  <c r="G11" i="33"/>
  <c r="H11" i="33"/>
  <c r="I11" i="33"/>
  <c r="K11" i="33"/>
  <c r="L11" i="33"/>
  <c r="D12" i="33"/>
  <c r="F12" i="33"/>
  <c r="G12" i="33"/>
  <c r="I12" i="33"/>
  <c r="K12" i="33"/>
  <c r="L12" i="33"/>
  <c r="M12" i="33"/>
  <c r="D13" i="33"/>
  <c r="E13" i="33"/>
  <c r="G13" i="33"/>
  <c r="H13" i="33"/>
  <c r="I13" i="33"/>
  <c r="J13" i="33"/>
  <c r="L13" i="33"/>
  <c r="D14" i="33"/>
  <c r="E14" i="33"/>
  <c r="F14" i="33"/>
  <c r="G14" i="33"/>
  <c r="H14" i="33"/>
  <c r="I14" i="33"/>
  <c r="J14" i="33"/>
  <c r="K14" i="33"/>
  <c r="L14" i="33"/>
  <c r="M14" i="33"/>
  <c r="D15" i="33"/>
  <c r="E15" i="33"/>
  <c r="F15" i="33"/>
  <c r="G15" i="33"/>
  <c r="H15" i="33"/>
  <c r="I15" i="33"/>
  <c r="J15" i="33"/>
  <c r="K15" i="33"/>
  <c r="L15" i="33"/>
  <c r="M15" i="33"/>
  <c r="D16" i="33"/>
  <c r="E16" i="33"/>
  <c r="F16" i="33"/>
  <c r="G16" i="33"/>
  <c r="H16" i="33"/>
  <c r="I16" i="33"/>
  <c r="J16" i="33"/>
  <c r="K16" i="33"/>
  <c r="L16" i="33"/>
  <c r="M16" i="33"/>
  <c r="D17" i="33"/>
  <c r="E17" i="33"/>
  <c r="F17" i="33"/>
  <c r="G17" i="33"/>
  <c r="H17" i="33"/>
  <c r="I17" i="33"/>
  <c r="J17" i="33"/>
  <c r="K17" i="33"/>
  <c r="L17" i="33"/>
  <c r="M17" i="33"/>
  <c r="D18" i="33"/>
  <c r="E18" i="33"/>
  <c r="F18" i="33"/>
  <c r="G18" i="33"/>
  <c r="H18" i="33"/>
  <c r="I18" i="33"/>
  <c r="J18" i="33"/>
  <c r="K18" i="33"/>
  <c r="L18" i="33"/>
  <c r="M18" i="33"/>
  <c r="D19" i="33"/>
  <c r="E19" i="33"/>
  <c r="F19" i="33"/>
  <c r="G19" i="33"/>
  <c r="H19" i="33"/>
  <c r="I19" i="33"/>
  <c r="J19" i="33"/>
  <c r="K19" i="33"/>
  <c r="L19" i="33"/>
  <c r="M19" i="33"/>
  <c r="D20" i="33"/>
  <c r="E20" i="33"/>
  <c r="F20" i="33"/>
  <c r="G20" i="33"/>
  <c r="H20" i="33"/>
  <c r="I20" i="33"/>
  <c r="J20" i="33"/>
  <c r="K20" i="33"/>
  <c r="L20" i="33"/>
  <c r="D21" i="33"/>
  <c r="E21" i="33"/>
  <c r="F21" i="33"/>
  <c r="G21" i="33"/>
  <c r="H21" i="33"/>
  <c r="I21" i="33"/>
  <c r="J21" i="33"/>
  <c r="K21" i="33"/>
  <c r="L21" i="33"/>
  <c r="D22" i="33"/>
  <c r="E22" i="33"/>
  <c r="F22" i="33"/>
  <c r="G22" i="33"/>
  <c r="H22" i="33"/>
  <c r="I22" i="33"/>
  <c r="J22" i="33"/>
  <c r="K22" i="33"/>
  <c r="L22" i="33"/>
  <c r="M22" i="33"/>
  <c r="D23" i="33"/>
  <c r="E23" i="33"/>
  <c r="K23" i="33"/>
  <c r="L23" i="33"/>
  <c r="M23" i="33"/>
  <c r="D24" i="33"/>
  <c r="E24" i="33"/>
  <c r="F24" i="33"/>
  <c r="G24" i="33"/>
  <c r="H24" i="33"/>
  <c r="I24" i="33"/>
  <c r="J24" i="33"/>
  <c r="K24" i="33"/>
  <c r="L24" i="33"/>
  <c r="M24" i="33"/>
  <c r="D9" i="33"/>
  <c r="E9" i="33"/>
  <c r="F9" i="33"/>
  <c r="G9" i="33"/>
  <c r="H9" i="33"/>
  <c r="I9" i="33"/>
  <c r="J9" i="33"/>
  <c r="K9" i="33"/>
  <c r="L9" i="33"/>
  <c r="E10" i="32"/>
  <c r="G10" i="32"/>
  <c r="H10" i="32"/>
  <c r="I10" i="32"/>
  <c r="J10" i="32"/>
  <c r="D11" i="32"/>
  <c r="F11" i="32"/>
  <c r="G11" i="32"/>
  <c r="I11" i="32"/>
  <c r="J11" i="32"/>
  <c r="D12" i="32"/>
  <c r="E12" i="32"/>
  <c r="F12" i="32"/>
  <c r="G12" i="32"/>
  <c r="H12" i="32"/>
  <c r="I12" i="32"/>
  <c r="J12" i="32"/>
  <c r="F13" i="32"/>
  <c r="G13" i="32"/>
  <c r="I13" i="32"/>
  <c r="J13" i="32"/>
  <c r="D14" i="32"/>
  <c r="E14" i="32"/>
  <c r="F14" i="32"/>
  <c r="G14" i="32"/>
  <c r="H14" i="32"/>
  <c r="I14" i="32"/>
  <c r="J14" i="32"/>
  <c r="D15" i="32"/>
  <c r="E15" i="32"/>
  <c r="F15" i="32"/>
  <c r="G15" i="32"/>
  <c r="H15" i="32"/>
  <c r="I15" i="32"/>
  <c r="J15" i="32"/>
  <c r="D16" i="32"/>
  <c r="E16" i="32"/>
  <c r="F16" i="32"/>
  <c r="G16" i="32"/>
  <c r="H16" i="32"/>
  <c r="I16" i="32"/>
  <c r="J16" i="32"/>
  <c r="D17" i="32"/>
  <c r="E17" i="32"/>
  <c r="F17" i="32"/>
  <c r="G17" i="32"/>
  <c r="H17" i="32"/>
  <c r="I17" i="32"/>
  <c r="J17" i="32"/>
  <c r="D18" i="32"/>
  <c r="E18" i="32"/>
  <c r="F18" i="32"/>
  <c r="G18" i="32"/>
  <c r="H18" i="32"/>
  <c r="I18" i="32"/>
  <c r="J18" i="32"/>
  <c r="D19" i="32"/>
  <c r="E19" i="32"/>
  <c r="F19" i="32"/>
  <c r="G19" i="32"/>
  <c r="H19" i="32"/>
  <c r="I19" i="32"/>
  <c r="J19" i="32"/>
  <c r="D20" i="32"/>
  <c r="E20" i="32"/>
  <c r="F20" i="32"/>
  <c r="H20" i="32"/>
  <c r="I20" i="32"/>
  <c r="J20" i="32"/>
  <c r="D21" i="32"/>
  <c r="H21" i="32"/>
  <c r="I21" i="32"/>
  <c r="J21" i="32"/>
  <c r="D22" i="32"/>
  <c r="E22" i="32"/>
  <c r="F22" i="32"/>
  <c r="G22" i="32"/>
  <c r="H22" i="32"/>
  <c r="I22" i="32"/>
  <c r="J22" i="32"/>
  <c r="H23" i="32"/>
  <c r="I23" i="32"/>
  <c r="J23" i="32"/>
  <c r="E24" i="32"/>
  <c r="H24" i="32"/>
  <c r="I24" i="32"/>
  <c r="J24" i="32"/>
  <c r="D9" i="32"/>
  <c r="D12" i="31"/>
  <c r="E12" i="31"/>
  <c r="G12" i="31"/>
  <c r="H12" i="31"/>
  <c r="D13" i="31"/>
  <c r="G13" i="31"/>
  <c r="H13" i="31"/>
  <c r="D14" i="31"/>
  <c r="E14" i="31"/>
  <c r="G14" i="31"/>
  <c r="H14" i="31"/>
  <c r="E15" i="31"/>
  <c r="G15" i="31"/>
  <c r="H15" i="31"/>
  <c r="E16" i="31"/>
  <c r="G16" i="31"/>
  <c r="H16" i="31"/>
  <c r="D17" i="31"/>
  <c r="E17" i="31"/>
  <c r="G17" i="31"/>
  <c r="H17" i="31"/>
  <c r="D18" i="31"/>
  <c r="E18" i="31"/>
  <c r="G18" i="31"/>
  <c r="H18" i="31"/>
  <c r="D19" i="31"/>
  <c r="E19" i="31"/>
  <c r="G19" i="31"/>
  <c r="H19" i="31"/>
  <c r="D11" i="31"/>
  <c r="E11" i="31"/>
  <c r="G11" i="31"/>
  <c r="H11" i="31"/>
  <c r="D12" i="30"/>
  <c r="E12" i="30"/>
  <c r="G12" i="30"/>
  <c r="H12" i="30"/>
  <c r="D13" i="30"/>
  <c r="E13" i="30"/>
  <c r="G13" i="30"/>
  <c r="H13" i="30"/>
  <c r="D14" i="30"/>
  <c r="E14" i="30"/>
  <c r="G14" i="30"/>
  <c r="H14" i="30"/>
  <c r="D15" i="30"/>
  <c r="E15" i="30"/>
  <c r="G15" i="30"/>
  <c r="H15" i="30"/>
  <c r="D16" i="30"/>
  <c r="E16" i="30"/>
  <c r="G16" i="30"/>
  <c r="H16" i="30"/>
  <c r="D17" i="30"/>
  <c r="E17" i="30"/>
  <c r="G17" i="30"/>
  <c r="H17" i="30"/>
  <c r="D18" i="30"/>
  <c r="E18" i="30"/>
  <c r="G18" i="30"/>
  <c r="H18" i="30"/>
  <c r="D19" i="30"/>
  <c r="E19" i="30"/>
  <c r="G19" i="30"/>
  <c r="H19" i="30"/>
  <c r="D20" i="30"/>
  <c r="E20" i="30"/>
  <c r="G20" i="30"/>
  <c r="H20" i="30"/>
  <c r="D21" i="30"/>
  <c r="E21" i="30"/>
  <c r="G21" i="30"/>
  <c r="H21" i="30"/>
  <c r="D22" i="30"/>
  <c r="E22" i="30"/>
  <c r="G22" i="30"/>
  <c r="H22" i="30"/>
  <c r="D23" i="30"/>
  <c r="E23" i="30"/>
  <c r="G23" i="30"/>
  <c r="H23" i="30"/>
  <c r="D24" i="30"/>
  <c r="E24" i="30"/>
  <c r="G24" i="30"/>
  <c r="H24" i="30"/>
  <c r="D25" i="30"/>
  <c r="E25" i="30"/>
  <c r="G25" i="30"/>
  <c r="H25" i="30"/>
  <c r="D26" i="30"/>
  <c r="E26" i="30"/>
  <c r="G26" i="30"/>
  <c r="H26" i="30"/>
  <c r="D11" i="30"/>
  <c r="E11" i="30"/>
  <c r="G11" i="30"/>
  <c r="H11" i="30"/>
  <c r="C19" i="33"/>
  <c r="C18" i="33"/>
  <c r="C17" i="33"/>
  <c r="C15" i="33"/>
  <c r="C14" i="33"/>
  <c r="E20" i="20"/>
  <c r="F24" i="14"/>
  <c r="F22" i="14"/>
  <c r="F20" i="14"/>
  <c r="F19" i="14"/>
  <c r="F18" i="14"/>
  <c r="F17" i="14"/>
  <c r="F16" i="14"/>
  <c r="F15" i="14"/>
  <c r="F14" i="14"/>
  <c r="F13" i="14"/>
  <c r="F12" i="14"/>
  <c r="F11" i="14"/>
  <c r="F18" i="13"/>
  <c r="F20" i="13"/>
  <c r="C21" i="13"/>
  <c r="E14" i="13"/>
  <c r="C14" i="13" s="1"/>
  <c r="I18" i="13"/>
  <c r="E18" i="13" s="1"/>
  <c r="C18" i="13" s="1"/>
  <c r="C23" i="11"/>
  <c r="G20" i="20"/>
  <c r="D20" i="20"/>
  <c r="C19" i="20"/>
  <c r="C18" i="20"/>
  <c r="C18" i="31" s="1"/>
  <c r="C17" i="20"/>
  <c r="C16" i="20"/>
  <c r="C15" i="20"/>
  <c r="C14" i="20"/>
  <c r="C13" i="20"/>
  <c r="C12" i="20"/>
  <c r="I12" i="14"/>
  <c r="I13" i="14"/>
  <c r="I14" i="14"/>
  <c r="I16" i="14"/>
  <c r="I17" i="14"/>
  <c r="E17" i="14" s="1"/>
  <c r="C17" i="14" s="1"/>
  <c r="I18" i="14"/>
  <c r="I19" i="14"/>
  <c r="I20" i="14"/>
  <c r="I21" i="14"/>
  <c r="I24" i="14"/>
  <c r="I17" i="13"/>
  <c r="I20" i="13"/>
  <c r="E20" i="13" s="1"/>
  <c r="C20" i="13" s="1"/>
  <c r="C14" i="12"/>
  <c r="C22" i="11"/>
  <c r="C22" i="32" s="1"/>
  <c r="C21" i="11"/>
  <c r="C20" i="11"/>
  <c r="C19" i="11"/>
  <c r="C18" i="11"/>
  <c r="C18" i="32" s="1"/>
  <c r="C17" i="11"/>
  <c r="C17" i="32" s="1"/>
  <c r="C16" i="11"/>
  <c r="C16" i="32" s="1"/>
  <c r="C15" i="11"/>
  <c r="C14" i="11"/>
  <c r="C12" i="11"/>
  <c r="C12" i="32" s="1"/>
  <c r="C11" i="11"/>
  <c r="C11" i="32" s="1"/>
  <c r="C9" i="11"/>
  <c r="C22" i="33"/>
  <c r="C24" i="33"/>
  <c r="D20" i="9"/>
  <c r="E20" i="9"/>
  <c r="G20" i="9"/>
  <c r="H20" i="9"/>
  <c r="C19" i="9"/>
  <c r="F18" i="31"/>
  <c r="C17" i="9"/>
  <c r="F16" i="9"/>
  <c r="C16" i="9"/>
  <c r="F15" i="9"/>
  <c r="C15" i="9"/>
  <c r="F14" i="31"/>
  <c r="C14" i="9"/>
  <c r="F13" i="9"/>
  <c r="C13" i="9"/>
  <c r="F12" i="9"/>
  <c r="F12" i="31" s="1"/>
  <c r="C12" i="9"/>
  <c r="F11" i="9"/>
  <c r="C11" i="9"/>
  <c r="F26" i="30"/>
  <c r="F25" i="30"/>
  <c r="F24" i="30"/>
  <c r="F23" i="5"/>
  <c r="F23" i="30" s="1"/>
  <c r="F22" i="5"/>
  <c r="F22" i="30" s="1"/>
  <c r="F21" i="5"/>
  <c r="F21" i="30" s="1"/>
  <c r="F20" i="5"/>
  <c r="F19" i="5"/>
  <c r="F19" i="30" s="1"/>
  <c r="F18" i="5"/>
  <c r="F17" i="5"/>
  <c r="F17" i="30" s="1"/>
  <c r="F16" i="5"/>
  <c r="F15" i="5"/>
  <c r="F14" i="5"/>
  <c r="F14" i="30" s="1"/>
  <c r="F13" i="5"/>
  <c r="F13" i="30" s="1"/>
  <c r="F12" i="5"/>
  <c r="F11" i="5"/>
  <c r="C26" i="5"/>
  <c r="C26" i="30" s="1"/>
  <c r="C25" i="5"/>
  <c r="C25" i="30" s="1"/>
  <c r="C24" i="5"/>
  <c r="C24" i="30" s="1"/>
  <c r="C23" i="5"/>
  <c r="C22" i="5"/>
  <c r="C22" i="30" s="1"/>
  <c r="C21" i="5"/>
  <c r="C20" i="5"/>
  <c r="C20" i="30" s="1"/>
  <c r="C19" i="5"/>
  <c r="C19" i="30" s="1"/>
  <c r="C18" i="5"/>
  <c r="C18" i="30" s="1"/>
  <c r="C17" i="5"/>
  <c r="C17" i="30" s="1"/>
  <c r="C16" i="5"/>
  <c r="C15" i="5"/>
  <c r="C15" i="30" s="1"/>
  <c r="C14" i="5"/>
  <c r="C13" i="5"/>
  <c r="C13" i="30" s="1"/>
  <c r="C12" i="5"/>
  <c r="C12" i="30" s="1"/>
  <c r="I11" i="4"/>
  <c r="I11" i="29" s="1"/>
  <c r="I12" i="4"/>
  <c r="I12" i="29" s="1"/>
  <c r="I13" i="4"/>
  <c r="I13" i="29" s="1"/>
  <c r="I14" i="4"/>
  <c r="I14" i="29" s="1"/>
  <c r="I15" i="4"/>
  <c r="I16" i="4"/>
  <c r="I16" i="29" s="1"/>
  <c r="I17" i="4"/>
  <c r="I17" i="29" s="1"/>
  <c r="I18" i="4"/>
  <c r="I19" i="4"/>
  <c r="I19" i="29" s="1"/>
  <c r="I20" i="4"/>
  <c r="I20" i="29" s="1"/>
  <c r="I21" i="4"/>
  <c r="I21" i="29" s="1"/>
  <c r="I22" i="4"/>
  <c r="I22" i="29" s="1"/>
  <c r="I23" i="4"/>
  <c r="I23" i="29" s="1"/>
  <c r="I10" i="4"/>
  <c r="I10" i="29" s="1"/>
  <c r="D11" i="4"/>
  <c r="D11" i="29" s="1"/>
  <c r="E11" i="4"/>
  <c r="E11" i="29" s="1"/>
  <c r="D12" i="4"/>
  <c r="D12" i="29" s="1"/>
  <c r="E12" i="4"/>
  <c r="E12" i="29" s="1"/>
  <c r="D13" i="4"/>
  <c r="D13" i="29" s="1"/>
  <c r="E13" i="4"/>
  <c r="E13" i="29" s="1"/>
  <c r="D14" i="4"/>
  <c r="D14" i="29" s="1"/>
  <c r="E14" i="4"/>
  <c r="E14" i="29" s="1"/>
  <c r="D15" i="4"/>
  <c r="D15" i="29" s="1"/>
  <c r="E15" i="4"/>
  <c r="E15" i="29" s="1"/>
  <c r="D16" i="4"/>
  <c r="D16" i="29" s="1"/>
  <c r="E16" i="4"/>
  <c r="E16" i="29" s="1"/>
  <c r="D17" i="4"/>
  <c r="D17" i="29" s="1"/>
  <c r="E17" i="4"/>
  <c r="E17" i="29" s="1"/>
  <c r="D18" i="4"/>
  <c r="D18" i="29" s="1"/>
  <c r="E18" i="4"/>
  <c r="E18" i="29" s="1"/>
  <c r="D19" i="4"/>
  <c r="D19" i="29" s="1"/>
  <c r="E19" i="4"/>
  <c r="E19" i="29" s="1"/>
  <c r="D20" i="4"/>
  <c r="D20" i="29" s="1"/>
  <c r="E20" i="4"/>
  <c r="E20" i="29" s="1"/>
  <c r="D21" i="4"/>
  <c r="D21" i="29" s="1"/>
  <c r="E21" i="4"/>
  <c r="E21" i="29" s="1"/>
  <c r="D22" i="4"/>
  <c r="D22" i="29" s="1"/>
  <c r="E22" i="4"/>
  <c r="E22" i="29" s="1"/>
  <c r="D23" i="4"/>
  <c r="D23" i="29" s="1"/>
  <c r="E23" i="4"/>
  <c r="E23" i="29" s="1"/>
  <c r="D24" i="4"/>
  <c r="D24" i="29" s="1"/>
  <c r="E24" i="4"/>
  <c r="E24" i="29" s="1"/>
  <c r="D10" i="4"/>
  <c r="D10" i="29" s="1"/>
  <c r="E10" i="4"/>
  <c r="E10" i="29" s="1"/>
  <c r="C11" i="5"/>
  <c r="C12" i="31"/>
  <c r="E19" i="14"/>
  <c r="C19" i="14" s="1"/>
  <c r="J23" i="35" l="1"/>
  <c r="K23" i="35"/>
  <c r="G23" i="35"/>
  <c r="H23" i="35"/>
  <c r="D23" i="35"/>
  <c r="F15" i="31"/>
  <c r="I17" i="36"/>
  <c r="E20" i="14"/>
  <c r="C20" i="14" s="1"/>
  <c r="F20" i="36"/>
  <c r="E15" i="14"/>
  <c r="C15" i="14" s="1"/>
  <c r="E14" i="14"/>
  <c r="C14" i="14" s="1"/>
  <c r="F11" i="36"/>
  <c r="C42" i="11"/>
  <c r="F17" i="31"/>
  <c r="G20" i="31"/>
  <c r="C44" i="5"/>
  <c r="F44" i="5"/>
  <c r="F44" i="30" s="1"/>
  <c r="C15" i="4"/>
  <c r="C15" i="29" s="1"/>
  <c r="I15" i="29"/>
  <c r="C18" i="4"/>
  <c r="C18" i="29" s="1"/>
  <c r="I18" i="29"/>
  <c r="I15" i="35"/>
  <c r="F18" i="35"/>
  <c r="I18" i="12"/>
  <c r="F18" i="12"/>
  <c r="F13" i="34"/>
  <c r="I16" i="36"/>
  <c r="I15" i="36"/>
  <c r="F13" i="36"/>
  <c r="F15" i="36"/>
  <c r="F19" i="35"/>
  <c r="I16" i="34"/>
  <c r="F17" i="36"/>
  <c r="F19" i="36"/>
  <c r="I12" i="36"/>
  <c r="E12" i="36" s="1"/>
  <c r="C12" i="36" s="1"/>
  <c r="I14" i="36"/>
  <c r="F24" i="36"/>
  <c r="E24" i="36" s="1"/>
  <c r="C24" i="36" s="1"/>
  <c r="I14" i="35"/>
  <c r="I15" i="34"/>
  <c r="F16" i="34"/>
  <c r="F14" i="34"/>
  <c r="E20" i="31"/>
  <c r="F16" i="31"/>
  <c r="E13" i="14"/>
  <c r="C13" i="14" s="1"/>
  <c r="F44" i="14"/>
  <c r="E18" i="14"/>
  <c r="C18" i="14" s="1"/>
  <c r="F22" i="36"/>
  <c r="F18" i="36"/>
  <c r="F21" i="36"/>
  <c r="E21" i="14"/>
  <c r="C21" i="14" s="1"/>
  <c r="F16" i="36"/>
  <c r="I19" i="36"/>
  <c r="I18" i="36"/>
  <c r="E24" i="14"/>
  <c r="C24" i="14" s="1"/>
  <c r="E11" i="14"/>
  <c r="I44" i="14"/>
  <c r="I21" i="36"/>
  <c r="E12" i="14"/>
  <c r="C12" i="14" s="1"/>
  <c r="I22" i="36"/>
  <c r="E23" i="14"/>
  <c r="C23" i="14" s="1"/>
  <c r="I13" i="36"/>
  <c r="F13" i="35"/>
  <c r="F23" i="13"/>
  <c r="C17" i="13"/>
  <c r="I23" i="13"/>
  <c r="I17" i="35"/>
  <c r="I20" i="35"/>
  <c r="I18" i="35"/>
  <c r="F14" i="35"/>
  <c r="C13" i="13"/>
  <c r="C19" i="13"/>
  <c r="I19" i="35"/>
  <c r="F20" i="35"/>
  <c r="F15" i="35"/>
  <c r="E15" i="35" s="1"/>
  <c r="C15" i="35" s="1"/>
  <c r="C15" i="12"/>
  <c r="C16" i="12"/>
  <c r="C15" i="32"/>
  <c r="D23" i="7"/>
  <c r="C19" i="32"/>
  <c r="C17" i="31"/>
  <c r="D20" i="31"/>
  <c r="F13" i="31"/>
  <c r="F19" i="31"/>
  <c r="F20" i="9"/>
  <c r="C21" i="30"/>
  <c r="F11" i="30"/>
  <c r="F18" i="30"/>
  <c r="F20" i="30"/>
  <c r="F12" i="30"/>
  <c r="F16" i="30"/>
  <c r="C16" i="30"/>
  <c r="C14" i="30"/>
  <c r="D43" i="4"/>
  <c r="D43" i="29" s="1"/>
  <c r="E43" i="4"/>
  <c r="E43" i="29" s="1"/>
  <c r="I43" i="4"/>
  <c r="I43" i="29" s="1"/>
  <c r="C13" i="4"/>
  <c r="C13" i="29" s="1"/>
  <c r="C20" i="4"/>
  <c r="C20" i="29" s="1"/>
  <c r="C12" i="4"/>
  <c r="C12" i="29" s="1"/>
  <c r="C19" i="4"/>
  <c r="C19" i="29" s="1"/>
  <c r="C17" i="4"/>
  <c r="C17" i="29" s="1"/>
  <c r="C21" i="4"/>
  <c r="C21" i="29" s="1"/>
  <c r="C11" i="4"/>
  <c r="C11" i="29" s="1"/>
  <c r="C14" i="4"/>
  <c r="C14" i="29" s="1"/>
  <c r="C16" i="4"/>
  <c r="C16" i="29" s="1"/>
  <c r="H20" i="31"/>
  <c r="C10" i="4"/>
  <c r="C10" i="29" s="1"/>
  <c r="C15" i="13"/>
  <c r="F14" i="36"/>
  <c r="C23" i="4"/>
  <c r="C23" i="29" s="1"/>
  <c r="C23" i="30"/>
  <c r="F17" i="35"/>
  <c r="E22" i="14"/>
  <c r="C22" i="14" s="1"/>
  <c r="C16" i="33"/>
  <c r="I14" i="34"/>
  <c r="C13" i="31"/>
  <c r="C20" i="20"/>
  <c r="E16" i="14"/>
  <c r="C16" i="14" s="1"/>
  <c r="F15" i="30"/>
  <c r="I20" i="36"/>
  <c r="C22" i="4"/>
  <c r="C22" i="29" s="1"/>
  <c r="C20" i="9"/>
  <c r="C11" i="31"/>
  <c r="F20" i="20"/>
  <c r="F11" i="31"/>
  <c r="I13" i="35"/>
  <c r="C24" i="4"/>
  <c r="C24" i="29" s="1"/>
  <c r="I13" i="34"/>
  <c r="I23" i="35" l="1"/>
  <c r="F23" i="35"/>
  <c r="E13" i="36"/>
  <c r="C13" i="36" s="1"/>
  <c r="E17" i="36"/>
  <c r="C17" i="36" s="1"/>
  <c r="E20" i="36"/>
  <c r="C20" i="36" s="1"/>
  <c r="E18" i="36"/>
  <c r="C18" i="36" s="1"/>
  <c r="E14" i="35"/>
  <c r="C14" i="35" s="1"/>
  <c r="E18" i="12"/>
  <c r="E19" i="35"/>
  <c r="C19" i="35" s="1"/>
  <c r="E18" i="35"/>
  <c r="C18" i="35" s="1"/>
  <c r="E17" i="35"/>
  <c r="C17" i="35" s="1"/>
  <c r="E16" i="34"/>
  <c r="C16" i="34" s="1"/>
  <c r="E15" i="36"/>
  <c r="C15" i="36" s="1"/>
  <c r="E16" i="36"/>
  <c r="C16" i="36" s="1"/>
  <c r="E19" i="36"/>
  <c r="C19" i="36" s="1"/>
  <c r="E22" i="36"/>
  <c r="C22" i="36" s="1"/>
  <c r="E15" i="34"/>
  <c r="C15" i="34" s="1"/>
  <c r="E14" i="34"/>
  <c r="C14" i="34" s="1"/>
  <c r="C20" i="31"/>
  <c r="E21" i="36"/>
  <c r="C21" i="36" s="1"/>
  <c r="E44" i="14"/>
  <c r="C11" i="14"/>
  <c r="C44" i="14" s="1"/>
  <c r="C23" i="13"/>
  <c r="E23" i="13"/>
  <c r="E20" i="35"/>
  <c r="C20" i="35" s="1"/>
  <c r="F20" i="31"/>
  <c r="C43" i="4"/>
  <c r="C43" i="29" s="1"/>
  <c r="E14" i="36"/>
  <c r="C14" i="36" s="1"/>
  <c r="E13" i="35"/>
  <c r="C13" i="12"/>
  <c r="C18" i="12" s="1"/>
  <c r="E13" i="34"/>
  <c r="E23" i="35" l="1"/>
  <c r="C13" i="34"/>
  <c r="C13" i="35"/>
  <c r="C23" i="35" s="1"/>
</calcChain>
</file>

<file path=xl/sharedStrings.xml><?xml version="1.0" encoding="utf-8"?>
<sst xmlns="http://schemas.openxmlformats.org/spreadsheetml/2006/main" count="3028" uniqueCount="658">
  <si>
    <t>عدد المنشآت و المشتغلين حسب حجم المنشأة و النشاط الإقتصادي الرئيسي</t>
  </si>
  <si>
    <t>نشاط الخدمات الاجتماعية والشخصية</t>
  </si>
  <si>
    <t>NUMBER OF ESTABLISHMENTS &amp; EMPLOYEES BY SIZE OF ESTABLISHMENT &amp; MAIN ECONOMIC ACTIVITY</t>
  </si>
  <si>
    <t>SOCIAL &amp; PERSONAL SERVICE STATISTICS</t>
  </si>
  <si>
    <t>المجموع</t>
  </si>
  <si>
    <t>المنشآت 10 مشتغلين فأكثر</t>
  </si>
  <si>
    <t>المنشآت أقل من 10مشتغلين</t>
  </si>
  <si>
    <t>Total</t>
  </si>
  <si>
    <t>Establishments with 10+ Employee</t>
  </si>
  <si>
    <t>Establishments with &lt;10 Employee</t>
  </si>
  <si>
    <t>Main Economic Activity</t>
  </si>
  <si>
    <t>مشتغلون</t>
  </si>
  <si>
    <t>منشآت</t>
  </si>
  <si>
    <t>Emp.</t>
  </si>
  <si>
    <t>Estb.</t>
  </si>
  <si>
    <t>التعليم العالي</t>
  </si>
  <si>
    <t>التعليم متعدد المراحل</t>
  </si>
  <si>
    <t>النشاط الاقتصادي الرئيسي</t>
  </si>
  <si>
    <t>جدول رقم (1)</t>
  </si>
  <si>
    <t>المشتغلون حسب الجنسية و الجنس و النشاط الإقتصادي الرئيسي</t>
  </si>
  <si>
    <t>EMPLOYEES BY SEX, NATIONALITY &amp; MAIN ECONOMIC ACTIVITY</t>
  </si>
  <si>
    <t>نشاط الخدمات الاجتماعية والشخصية (أقل من 10 مشتغلين)</t>
  </si>
  <si>
    <t>SOCIAL &amp; PERSONAL SERVICE STATISTICS (LESS THAN 10 EMPLOYEES)</t>
  </si>
  <si>
    <t>إناث</t>
  </si>
  <si>
    <t>ذكور</t>
  </si>
  <si>
    <t>Females</t>
  </si>
  <si>
    <t>Males</t>
  </si>
  <si>
    <t>جدول رقم (2)</t>
  </si>
  <si>
    <t>جدول رقم (3)</t>
  </si>
  <si>
    <t>جدول رقم (4)</t>
  </si>
  <si>
    <t>جدول رقم (12)</t>
  </si>
  <si>
    <t>جدول رقم (13)</t>
  </si>
  <si>
    <t>فهرس نشرة إحصاءات الخدمات الاجتماعية والشخصية</t>
  </si>
  <si>
    <t>قطري</t>
  </si>
  <si>
    <t>غير قطري</t>
  </si>
  <si>
    <t>Non-Qatari</t>
  </si>
  <si>
    <t>تعويضات العاملين</t>
  </si>
  <si>
    <t>عدد المشتغلين</t>
  </si>
  <si>
    <t>Compensation Of Employees</t>
  </si>
  <si>
    <t>Number of Employees</t>
  </si>
  <si>
    <t>Working proprietors with payment</t>
  </si>
  <si>
    <t>Working proprietors without payment</t>
  </si>
  <si>
    <t>Managers</t>
  </si>
  <si>
    <t>مديرون</t>
  </si>
  <si>
    <t>Administrators</t>
  </si>
  <si>
    <t>Specialist and Technicians (engineers, technicians,accountants, purchases and sales staff...etc)</t>
  </si>
  <si>
    <t>Clerks</t>
  </si>
  <si>
    <t>Production &amp; Operations Supervisors</t>
  </si>
  <si>
    <t>مشرفو الانتاج والتشغيل</t>
  </si>
  <si>
    <t>Production and related workers</t>
  </si>
  <si>
    <t>عمال الانتاج والتشغيل</t>
  </si>
  <si>
    <t>Services workers and others</t>
  </si>
  <si>
    <t>عمال خدمات واّخرون</t>
  </si>
  <si>
    <t>Occupation</t>
  </si>
  <si>
    <t>المهنة</t>
  </si>
  <si>
    <t>المزايا العينية</t>
  </si>
  <si>
    <t>الاجور والرواتب</t>
  </si>
  <si>
    <t>Payments in-kind</t>
  </si>
  <si>
    <t>Wages &amp; Salaries</t>
  </si>
  <si>
    <t>عدد المشتغلين وتقديرات تعويضات العاملين حسب الجنس والمهنة</t>
  </si>
  <si>
    <t>NUMBER OF EMPLOYEES &amp; ESTIMATES COMPENSATION OF EMPLOYEES BY SEX &amp; OCCUPATION</t>
  </si>
  <si>
    <t>المشتغلون و تقديرات تعويضات العاملين حسب الجنسية و النشاط الإقتصادي الرئيسي</t>
  </si>
  <si>
    <t>EMPLOYEES &amp; ESTIMATE COMPENSATION OF EMPLOYEES BY NATIONALITY &amp; MAIN ECONOMIC ACTIVITY</t>
  </si>
  <si>
    <t>المجمــوع</t>
  </si>
  <si>
    <t>مواد سلعيه أخــرى</t>
  </si>
  <si>
    <t>أدوات كتابية وقرطاسية ومطبوعات</t>
  </si>
  <si>
    <t>قطع غيار وعدد وأدوات مستهلكه</t>
  </si>
  <si>
    <t>كهرباء ومــاء</t>
  </si>
  <si>
    <t>وقود وزيوت وقوى محركه</t>
  </si>
  <si>
    <t>مواد تعبئه وتغليف وحزم</t>
  </si>
  <si>
    <t>خامات ومواد اولية</t>
  </si>
  <si>
    <t>Other goods</t>
  </si>
  <si>
    <t>Stationery and Printed matters</t>
  </si>
  <si>
    <t>Spare Parts and Consumable tools</t>
  </si>
  <si>
    <t>Electricity and Water</t>
  </si>
  <si>
    <t>Fuels, Lubricants and energy</t>
  </si>
  <si>
    <t>Packing Material</t>
  </si>
  <si>
    <t>Raw material and intermediate goods</t>
  </si>
  <si>
    <t>تقديرات قيمة المستلزمات السلعية حسب النشاط الاقتصادي</t>
  </si>
  <si>
    <t>ESTIMATES OF VALUE OF INTERMEDIATE GOODS BY MAIN ECONOMIC ACTIVITY</t>
  </si>
  <si>
    <t>مصروفات خدمية اخرى</t>
  </si>
  <si>
    <t>خسائر بضائع مشتراة بغرض البيع</t>
  </si>
  <si>
    <t>نقل وانتقالات عامه تشمل مصاريف نقل لمهمات رسمية</t>
  </si>
  <si>
    <t>تشغيل وخدمات صناعية لدى الغيـــر</t>
  </si>
  <si>
    <t>صيانة وسائل نقل سيارات</t>
  </si>
  <si>
    <t>صيانة الات ومعـدات</t>
  </si>
  <si>
    <t>صيانة مبانــي</t>
  </si>
  <si>
    <t>إيجارات وسائل نقـل</t>
  </si>
  <si>
    <t>إيجارات اّلات ومعدات</t>
  </si>
  <si>
    <t>إيجارات مباني غير سكنية</t>
  </si>
  <si>
    <t>Other Service expenses(2)</t>
  </si>
  <si>
    <t>Losses of goods purchased for sale</t>
  </si>
  <si>
    <t>Transportati on (Include Travel Expenses For Official Trips)</t>
  </si>
  <si>
    <t>Work done &amp; Industrial services rendered by other</t>
  </si>
  <si>
    <t>Transport equipment maintenance</t>
  </si>
  <si>
    <t>Tools &amp; equipment maintenance</t>
  </si>
  <si>
    <t>Building repairs and maintenance</t>
  </si>
  <si>
    <t>Rents of transportati on equipment</t>
  </si>
  <si>
    <t>Rents of machinery and equipment</t>
  </si>
  <si>
    <t>تقديرات قيمة المستلزمات الخدمية حسب النشاط الإقتصادي</t>
  </si>
  <si>
    <t>ESTIMATES OF VALUE OF INTERMEDIATE SERVICES BY MAIN ECONOMIC ACTIVITY</t>
  </si>
  <si>
    <t>القيمة المضافة الصافية</t>
  </si>
  <si>
    <t>الإهتلاكات</t>
  </si>
  <si>
    <t>القيمة المضافة الإجمالية</t>
  </si>
  <si>
    <t>المستلزمات السلعية والخدمية</t>
  </si>
  <si>
    <t>قيمة الإنتاج</t>
  </si>
  <si>
    <t>النشاط الاقتصادى الرئيسي</t>
  </si>
  <si>
    <t>Intermediate Goods &amp; Services</t>
  </si>
  <si>
    <t>Production Value</t>
  </si>
  <si>
    <t>Net Value Added</t>
  </si>
  <si>
    <t>Depreciat ions</t>
  </si>
  <si>
    <t>Gross Value Added</t>
  </si>
  <si>
    <t>خدمات</t>
  </si>
  <si>
    <t>سلع</t>
  </si>
  <si>
    <t>إيرادات إخرى</t>
  </si>
  <si>
    <t>منتجات</t>
  </si>
  <si>
    <t>Services</t>
  </si>
  <si>
    <t>Goods</t>
  </si>
  <si>
    <t>Other Revenues</t>
  </si>
  <si>
    <t>Products</t>
  </si>
  <si>
    <t>تقديرات القيمة المضافة حسب النشاط الاقتصادي الرئيسي</t>
  </si>
  <si>
    <t>ESTIMATES OF VALUE ADDED BY MAIN ECONOMIC ACTIVITY</t>
  </si>
  <si>
    <t>توزيعات القيمة المضافة الصافية
ألف ريال قطري</t>
  </si>
  <si>
    <t>نصيب المشتغل من القيمة المضافة الاجمالية
ريال قطري</t>
  </si>
  <si>
    <t>إنتاجية المشتغل
ريال قطري</t>
  </si>
  <si>
    <t>نسبة المستلزمات الخدمية إلى قيمة الإنتاج</t>
  </si>
  <si>
    <t>نسبة المستلزمات السلعية إلى قيمة الإنتاج</t>
  </si>
  <si>
    <t>متوسط الأجر السنوي 1
ريال قطري</t>
  </si>
  <si>
    <t>Distribution Of Net Value Added
(QR. 000)</t>
  </si>
  <si>
    <t>فائض التشغيل</t>
  </si>
  <si>
    <t>Value Added Per Worker
(QR.)</t>
  </si>
  <si>
    <t>Productivity Of Employee
(QR.)</t>
  </si>
  <si>
    <t>Average Annual Wage (1)
(QR.)</t>
  </si>
  <si>
    <t>Operating Surplus</t>
  </si>
  <si>
    <t>Compensat ion Of Employees</t>
  </si>
  <si>
    <t>أهم المؤشرات الإقتصادية حسب النشاط الإقتصادي الرئيسي</t>
  </si>
  <si>
    <t>MAIN ECONOMIC INDICATORS BY MAIN ECONOMIC ACTIVITY</t>
  </si>
  <si>
    <t>(1) يشمل الأجور و الرواتب و المزايا العينية و مكافآت مجلس الإدارة.</t>
  </si>
  <si>
    <t>(1) Includes Wages, Salaries, Payments in-kind &amp; remuneration of board of directors.</t>
  </si>
  <si>
    <t>جدول رقم (14)</t>
  </si>
  <si>
    <t>جدول رقم (15)</t>
  </si>
  <si>
    <t>جدول رقم (6) القيمة ألف ريال قطري</t>
  </si>
  <si>
    <t>جدول رقم (5) القيمة ألف ريال قطري</t>
  </si>
  <si>
    <t>جدول رقم (7) القيمة ألف ريال قطري</t>
  </si>
  <si>
    <t>جدول رقم (8) القيمة ألف ريال قطري</t>
  </si>
  <si>
    <t>جدول رقم (9) القيمة ألف ريال قطري</t>
  </si>
  <si>
    <t>جدول رقم (10) ألف ريال قطري</t>
  </si>
  <si>
    <t>جدول رقم (11) القيمة ألف ريال قطري</t>
  </si>
  <si>
    <t>جدول رقم (16) القيمة ألف ريال قطري</t>
  </si>
  <si>
    <t>NUMBER OF EMPLOYEES &amp; ESTIMATE COMPENSATION OF EMPLOYEES BY NATIONALITY &amp; MAIN ECONOMIC ACTIVITY</t>
  </si>
  <si>
    <t>جدول رقم (17) القيمة ألف ريال قطري</t>
  </si>
  <si>
    <t>نشاط الخدمات الاجتماعية والشخصية (منشأت تستخدم 10 مشتغلين فأكثر)</t>
  </si>
  <si>
    <t>SOCIAL &amp; PERSONAL SERVICE STATISTICS (10 EMPLOYEES &amp; MORE)</t>
  </si>
  <si>
    <t>جدول رقم (18) القيمة ألف ريال قطري</t>
  </si>
  <si>
    <t>جدول رقم (19) القيمة ألف ريال قطري</t>
  </si>
  <si>
    <t>جدول رقم (20) القيمة ألف ريال قطري</t>
  </si>
  <si>
    <t>نشاط الخدمات الاجتماعية والشخصية (منشآت تستخدم 10 مستغلين فأكثر)</t>
  </si>
  <si>
    <t>(1)Includes Wages, Salaries, Payments in-kind &amp; remuneration of board of directors.</t>
  </si>
  <si>
    <t>جدول رقم (21) ألف ريال قطري</t>
  </si>
  <si>
    <t>جدول رقم (22) القيمة ألف ريال قطري</t>
  </si>
  <si>
    <t>جدول رقم (23)</t>
  </si>
  <si>
    <t>جدول رقم (24)</t>
  </si>
  <si>
    <t>جدول رقم (25)</t>
  </si>
  <si>
    <t xml:space="preserve">نشاط الخدمات الاجتماعية والشخصية </t>
  </si>
  <si>
    <t xml:space="preserve">SOCIAL &amp; PERSONAL SERVICE STATISTICS </t>
  </si>
  <si>
    <t>جدول رقم (27) القيمة ألف ريال قطري</t>
  </si>
  <si>
    <t>جدول رقم (26)</t>
  </si>
  <si>
    <t>جدول رقم (28) القيمة ألف ريال قطري</t>
  </si>
  <si>
    <t>جدول رقم (29) القيمة ألف ريال قطري</t>
  </si>
  <si>
    <t>جدول رقم (30) القيمة ألف ريال قطري</t>
  </si>
  <si>
    <t>جدول رقم (31) القيمة ألف ريال قطري</t>
  </si>
  <si>
    <t>جدول رقم (32) ألف ريال قطري</t>
  </si>
  <si>
    <t>جدول رقم (33) القيمة ألف ريال قطري</t>
  </si>
  <si>
    <t>جدول رقم (34)</t>
  </si>
  <si>
    <t>جدول رقم (35)</t>
  </si>
  <si>
    <t>جدول رقم (36)</t>
  </si>
  <si>
    <t>Preface</t>
  </si>
  <si>
    <t>1 - النطـــاق:</t>
  </si>
  <si>
    <t>علماً بأن هذه الإحصاءات تتضمن بيانات عن منشآت القطاع الخاص فقط.</t>
  </si>
  <si>
    <t>2 - الاستمارات المستخدمة:</t>
  </si>
  <si>
    <t>الاستمارة السنوية لإحصاءات الخدمات الشخصية والاجتماعية لجميع المنشآت.</t>
  </si>
  <si>
    <t>3 - فترة الإسناد الزمني:</t>
  </si>
  <si>
    <t>جمعت بيانات هذه النشرة عن سنة ميلادية تبدأ اعتباراً من أول يناير وتنتهي آخر ديسمبر.</t>
  </si>
  <si>
    <t>4 - أسلوب المسح:</t>
  </si>
  <si>
    <t>ـ تم جمع بيانات المنشآت التي يعمل بها عشرة مشتغلين فأكثر بالحصر الشامل، أما المنشآت التي يعمل بها أقل من عشرة مشتغلين فقد تمت دراستها بالعينة.</t>
  </si>
  <si>
    <t>تم عرض البيانات في أربعة أبواب على الوجه التالي:-</t>
  </si>
  <si>
    <t>تقديرات نشاط الخدمات الاجتماعية والشخصية (تشمل إجمالي الباب الثاني والثالث).</t>
  </si>
  <si>
    <t>أهم المفاهيم والتعاريف</t>
  </si>
  <si>
    <t>مشروع أو جزء من مشروع، له موقع ثابت، يقوم بأداء نوع أو أكثر من الأنشطة الاقتصادية تحت إدارة واحدة ولديها أو يمكن أن يكون لديها حسابات منتظمة، وقد يكون حائز المشروع شخصاً طبيعياً أو اعتباريا.</t>
  </si>
  <si>
    <t>هو الوضع القانوني لملكية رأس مال المنشآت التي تهدف إلى الربح وتشمل المنشآت الفردية وشركات التضامن وشركات التوصية البسيطة وشركات التوصية بالأسهم والشركات ذات المسؤولية المحدودة والشركات المساهمة والشركات المساهمة الخاصة وفرع لمنشأة أجنبية و الحكومي .</t>
  </si>
  <si>
    <t>هي المنشأة التي يحوزها فرد (شخص طبيعي) ولا يشاركه في حيازتها أحد.</t>
  </si>
  <si>
    <t>هي شركة تتكون من شخصين أو أكثر وتسجل بعقد رسمي، (كل شريك فيها متضامن) أي ضامناً لغيره من الشركاء متضامناً معهم، وكل منهم مسؤول عن التزامات الشركة المالية مسؤولية مطلقة في حدود رأس المال المدفوع للشركة وكذلك أملاكه الخاصة.</t>
  </si>
  <si>
    <t>هي شركة تتكون من شخصين أو أكثر، وتسجل بعقد رسمي وتحتوي على فريقين من الشركاء: شركاء موصون وشركاء متضامنون، وقد تتكون الشركة من شريك واحد من كل فريق. والشركاء الموصون هم شركاء منصوص على أسمائهم في عقد الشركة بصفتهم هذه، وهم مسؤولون عن التزامات الشركة المالية مسؤولية مقيدة في حدود أنصبتهم في رأس المال. أما الشركاء المتضامنون فمسؤوليتهم غير محددة مثل الشركاء المتضامنون في شركات التضامن.</t>
  </si>
  <si>
    <t>هي شركة مسجلة بعقد رسمي. وتتكون من فريق من الشركاء المتضامنين وفريق من الشركاء الموصين، شأنها في ذلك شأن شركة التوصية البسيطة، إلا أن حصة فريق الشركاء الموصين في رأس المال تكون عبارة عن أسهم يُكتتب فيها. ولا تذكر أسماء هؤلاء المساهمين في عقد الشركة، ولا يُسأل هؤلاء المساهمون عن إلتزامات الشركة المالية إلا في حدود قيمة الأسهم التي ساهموا بها.</t>
  </si>
  <si>
    <t>هي شركة يتطلب قيامها توفر الشروط الأساسية الآتية:</t>
  </si>
  <si>
    <t>هي شركة تصدر بها موافقة من الجهات العليا بالدولة، فيها نوعان من الشركاء مؤسسون ومساهمون، ويتكون رأسمالها من أسهم متساوية القيمة تطرح للإكتتاب العام وتكون قابلة للتداول فيما بعد، ولا يُسأل المساهمون عن التزامات الشركة المالية إلا بقدر قيمة الأسهم التي إكتتبوا بها. وينص القانون على أن لا يقل رأس مال الشركة عن مبلغ معين وعادة يتبع اسمها بعبارة (م.ع).</t>
  </si>
  <si>
    <t>وهي منشأة مرخصة في الدولة تعد فرعا لمنشأة أجنبية وعادة تحمل نفس إسم الشركة الأم، وتتعهد الشركة الأم بتسديد كافة الإلتزامات المالية لفرع المنشأة داخل الدولة في حالة حدوث أية التزامات مالية للغير حسب الكيان القانوني للشركة الأم.</t>
  </si>
  <si>
    <t>هي المنشأة التي تعود ملكيتها إلى الدولة مباشرة، سواء كانت مرتبطة بالميزانية العامة للدولة أو لها ميزانية مستقلة.</t>
  </si>
  <si>
    <t>ويقصد به القطاع الذي تنتمي إليه المنشأة من حيث الملكية.</t>
  </si>
  <si>
    <t>المنشآت الحكومية التي تمارس عادة نشاطاً إدارياً أو خدمياً حكومياً (مثل الوزارات والإدارات)، وتكون هذه الإدارات منتجة غير سوقية، أي تنتج سلعاً وخدمات يتم توريدها إلى الأفراد أو المنشآت الأخرى بالمجان أو بأسعار رمزية ليست ذات دلالة اقتصادية، ويمكن أن تقوم هذه الإدارات بتوريد سلعها أو خدماتها إلى إدارات حكومية أخرى.</t>
  </si>
  <si>
    <t>وتضم المؤسسات التي تمارس نشاطاً إنتاجياً من سلع أو خدمات وتملك الحكومة رأسمالها بالكامل، وتسمح الحكومة لإدارة هذه المؤسسات أو الشركات بقدر كبير من السلطة للتصرف ليس فقط بإدارة عملية الإنتاج ولكن في إستخدام الأموال أيضاً. ويجب أن تتمكن هذه المؤسسات أو الشركات من الإحتفاظ بأرصدتها العاملة وائتمانها التجاري، وتتمكن من تمويل بعض أو كل تكوين رأس المال من مدخراتها هي نفسها أو احتياطيات الإهتلاك أو بالإقتراض.</t>
  </si>
  <si>
    <t>وهو القطاع الذي يضم المنشآت التي تساهم الحكومة في رأسمالها مع جهة أخرى سواء كانت هذه الجهة وطنية أو أجنبية.</t>
  </si>
  <si>
    <t>هو النشاط الذي تزاوله المنشأة والذي يحقق أكبر حصة في جملة قيمة إنتاج المنشأة أو اكبر عائد للمنشاة أو هو النشاط الذي يحدده صاحب أو مدير المنشأة.</t>
  </si>
  <si>
    <t>هم جميع الأفراد (مواطنون أو أجانب) الذين تربطهم بالمنشأة علاقة عمل مقابل أجر يحصلون عليه نهاية كل فترة صرف (يومي، إسبوعي، شهري) أو بدون أجر سواء كان هؤلاء الأفراد يعملون كل الوقت أو جزءاً منه ذكوراً أو إناثاً دائمين أو مؤقتين، ويشمل ذلك المتغيبون في إجازات مرضية أو إعتيادية أو دورات تدريبية أو منح دراسية.</t>
  </si>
  <si>
    <t>هم الأفراد الحائزون أو أصحاب رأس المال الذين يعملون فعلاً بالمنشأة.</t>
  </si>
  <si>
    <t>هم أصحاب العمل أو ذويهم أو شركائهم الذين يعملون بالمنشأة الفردية أو شركات الأشخاص (تضامن، توصية بسيطة، توصية بالأسهم) كل الوقت أو لجزء منه على أن لا يقل عن ثلث الوقت ولا يتقاضون أجراً منتظماً نظير عملهم، وكذلك العاملين بالمنشأة من متدربين أو طالبي خبرة.</t>
  </si>
  <si>
    <t>هم الأفراد العاملون بالمنشأة نظير أجر نقدي أو عيني سواء كانوا دائمين أو مؤقتين ( مُستخدمين جزءاً من الدوام ). ويدخل في عداد المشتغلين، المتغيبون عن العمل لأسباب مؤقتة مثل الإجازات العادية والمرضية.</t>
  </si>
  <si>
    <t>هم أشخاص حاصلون على مؤهلات جامعية أو ما يعادلها في مجال تخصصهم.</t>
  </si>
  <si>
    <t>هم أشخاص يعاونون الأخصائيين بصفة مباشرة أو غير مباشرة في أعمال البحوث والتصميم والتطوير والإنتاج والصيانة، ولهم مهارات يدوية وإلمام كاف بالمعلومات النظرية في مجال تخصصهم تمكنهم من أداء العمل وفهم الأسباب التي من أجلها يؤدى العمل على الوجه المهني والأغراض التي يرمي لها هذا العمل ويحملون عادة مؤهلات في مجال تخصصهم أو لهم خبرات طويلة في مجال عملهم.</t>
  </si>
  <si>
    <t>أ ـ الأجور والرواتب والمزايا النقدية:</t>
  </si>
  <si>
    <t>تشمل جميع المدفوعات النقدية المستحقة للعاملين نظير عملهم وذلك قبل استقطاع مساهماتهم في صناديق الضمان والتقاعد متضمنة الضرائب وما شابهها. كما تشمل جميع المدفوعات النقدية التي تدفع على فترات زمنية منتظمة (إسبوعية أو شهرية أو غيرها) بما فيها المدفوعات حسب القطعة والعلاوات الخاصة لقاء العمل الإضافي أو الليلي أو في العطل والمناسبات أو لقاء العمل بعيداً عن محل السكن أو في ظروف خطرة. كما تشمل العلاوات التي تدفع بصورة منتظمة مثل علاوات السكن أو الإنتقال وكذلك الإجور التي تدفع للعاملين لتغيبهم عن العمل لفترات قصيرة مثل الأعياد ولتوقف الإنتاج بصورة مؤقتة. كما تشمل الحوافز المدفوعة للعاملين بموجب نظام الحوافز وكذلك العمولات والإكراميات التي يتلقاها العاملون من المنشأة.</t>
  </si>
  <si>
    <t>هي قيمة ما تتحمله المنشأة من السلع والخدمات التي تقدم مجاناً أو مقابل تكلفة رمزية للعاملين لديها مثل وجبات الطعام والشراب بما فيها التي تستهلك أثناء السفر المتعلق بالعمل وخدمات الإسكان والمبيت والأزياء الموحدة وخدمات السيارات وغيرها من السلع المعمرة التي تُوفر للاستخدام الشخصي للعاملين والسلع والخدمات التي تنتج كمخرجات لعمليات إنتاج المنشأة مثل السفر المجاني على خطوط الطيران أو المنتجات الغذائية للمنشأة وكذلك المرافق الرياضية أو مرافق الترويح أو قضاء الإجازات ووسائل النقل ومرافق السيارات وحضانات لأطفال العاملين والخدمات العلاجية والصحية والتعليمية لأبناء العاملين والرسوم التي تتحملها المنشأة نيابة عن العاملين مثل رسوم الإقامة وتركيب التليفون وغيرها.</t>
  </si>
  <si>
    <t>هي جميع الإيرادات التي تحصل عليها المنشأة وذلك لقيامها بأنشطة إقتصادية ثانوية خلاف النشاط الرئيسي شريطة أن لا تستطيع هذه المنشأة فصل مستلزمات الإنتاج للأنشطة الثانوية عن النشاط الرئيسي.</t>
  </si>
  <si>
    <t>جميع السلع التي تستهلك كمدخلات لعملية الإنتاج، باستثناء الأصول الثابتة كالمواد الخام ومواد التعبئة والتغليف والحزم والوقود والزيوت والقوى والكهرباء والمياه وقطع الغيار والعُدد والأدوات المستهلكة والأدوات الكتابية والمطبوعات وغيرها.</t>
  </si>
  <si>
    <t>جميع الخدمات التي تستخدم وتساعد على إنجاز عملية الإنتاج كمصروفات الصيانة وخدمات النقل والانتقالات العامة والشحن والتفريغ وإيجارات معدات ووسائل النقل وغيرها.</t>
  </si>
  <si>
    <t>مجموع قيمة الإنتاج مطروحاً منها مجموع قيمة المستلزمات السلعية والخدمية (المدخلات الوسيطة).</t>
  </si>
  <si>
    <t>التناقص (أثناء الفترة المحاسبية) في قيمة الأصول الثابتة التي يمتلكها ويستعملها المنتج نتيجة لمشاركته في العملية الإنتاجية أو القدم أو التلف الناتج عن حوادث عادية.</t>
  </si>
  <si>
    <t>هي المبالغ النقدية أو العينية الإجبارية التي تدفعها المنشأة إلى الحكومة، وتشمل الضرائب المفروضة على المنتجين (للسلع والخدمات) فيما يتعلق بالإنتاج والبيع والشراء أو إستعمال السلع والخدمات التي تُحَمَل عادة على تكاليف الإنتاج وتشمل كذلك الرسوم الجمركية.</t>
  </si>
  <si>
    <t>هي مدفوعات جارية بدون مقابل تقدمها الوحدات الحكومية بما فيها الوحدات الحكومية غير المقيمة إلى المشاريع على أساس مستويات أنشطتها الإنتاجية أو على أساس كميات أو قيمة السلع أو الخدمات التي تنتجها أو تبيعها أو تستوردها، وهي متحصلات بالنسبة للمنتجين والمستوردين المقيمين. وفي حالة المنتجين المقيمين فإنها قد تصمم للتأثير على مستويات إنتاجهم أو على الأسعار التي تباع بها مخرجاتهم أو على مكافآت الوحدات المؤسسية التي تعمل في مجال الإنتاج.</t>
  </si>
  <si>
    <t>يساوي الإنتاج الإجمالي على أساس قيمة المنتج مطروحاً منه الإستهلاك الوسيط (المستلزمات السلعية والخدمية) على أساس تكلفة المشتري وتعويضات العاملين وإهتلاك رأس المال الثابت وصافي الضرائب غير المباشرة (الضرائب غير المباشرة مطروحاً منها الإعانات الإنتاجية).</t>
  </si>
  <si>
    <t>هي الأصول المنتجة المعمرة والتي تستعمل بصورة متكررة أو مستمرة في عمليات إنتاجية لمدة لا تقل عن عام، وتشمل الأراضي واحتياطات المناجم والغابات وغيرها من الأصول المادية المشابهة والتي لا يمكن إعادة إنتاجها، وتشمل الأصول الثابتة فضلاً عن المنشآت والآلات والمعدات الأصول الزراعية والحيوانية التي تستعمل بصورة متكررة أو مستمرة مثل أشجار الفواكه المثمرة وحيوانات الإكثار والتسمين وإدرار الألبان والجر، وكذلك تشمل الأصول غير الملموسة مثل برامج الحاسب والأعمال الفنية الأصلية المستعملة في الإنتاج.</t>
  </si>
  <si>
    <t>تتمثل في قيمة ما تم إنفاقه خلال العام على الأصول الثابتة من آلات ومعدات ومباني وأراضي ووسائل نقل وأثاث وغيرها من الأصول المادية المشابهة وذلك لاستخدامها في إنتاج السلع والخدمات.</t>
  </si>
  <si>
    <t>هو القيمة السوقية للمخزون من السلع التامة الصنع أو نصف المصنعة في لحظة معينة من الزمن. ويتضمن ذلك مخزون المنتجات التي أنتجتها المنشأة والتي لا تزال تحتفظ بها قبل إدخال المزيد من التجهيز عليها أو بيعها أو توريدها إلى منشآت أخرى أو إستعمالها بطرق أخرى، كذلك مخزون المنتجات التي تحوز عليها المنشأة من منشآت أخرى بهدف إستخدامها للإستهلاك الوسيط أو إعادة بيعها دون إدخال مزيد من التجهيز عليها.</t>
  </si>
  <si>
    <t>شكل من أشكال دخل الملكية يستحقه حاملو الأسهم نتيجة لوضع أموالهم تحت تصرف الشركات.</t>
  </si>
  <si>
    <r>
      <t>يضم المنشآت التي يملكها فرد أو مجموعة أفراد سواء كانوا مواطنين أو غير مواطنين وسواء كانوا أشخاصاً طبيعيين أو اعتباريين. وتشمل أيضاً المنشآت التي يشترك في رأسمالها أفراد مواطنون أو غير مواطنين، ويشمل الشركات المساهمة التي يملك رأسمالها مواطنون أو غير مواطنين</t>
    </r>
    <r>
      <rPr>
        <sz val="11.5"/>
        <color indexed="8"/>
        <rFont val="Arial"/>
        <family val="2"/>
      </rPr>
      <t>…</t>
    </r>
    <r>
      <rPr>
        <sz val="16"/>
        <color indexed="8"/>
        <rFont val="Arial"/>
        <family val="2"/>
      </rPr>
      <t xml:space="preserve"> الخ.</t>
    </r>
  </si>
  <si>
    <t>التعليم الخاص.</t>
  </si>
  <si>
    <t>الأنشطة الترفيهية والثقافية والرياضية.</t>
  </si>
  <si>
    <t>(85)</t>
  </si>
  <si>
    <t>(93)</t>
  </si>
  <si>
    <t>إطار المنشآت العاملة.</t>
  </si>
  <si>
    <t>تقديرات المنشآت (أقل من عشرة مشتغلين).</t>
  </si>
  <si>
    <t>تقديرات الحصر الشامل (عشرة مشتغلين فأكثر).</t>
  </si>
  <si>
    <t>1- المنشأة:</t>
  </si>
  <si>
    <t>2- الكيان القانوني:</t>
  </si>
  <si>
    <r>
      <t xml:space="preserve"> - </t>
    </r>
    <r>
      <rPr>
        <sz val="16"/>
        <color indexed="8"/>
        <rFont val="Arial"/>
        <family val="2"/>
      </rPr>
      <t>تم التدقيق الميداني والمكتبي للإطار للتأكد من عدد العاملين وباقي بيانات الإطار للنشاط الاقتصادي.</t>
    </r>
  </si>
  <si>
    <t>* لا يقل رأس مال الشركة عن مبلغ تحدده قوانين الدولة المعنية.</t>
  </si>
  <si>
    <t>4ـ النشاط الاقتصادي الرئيسي:</t>
  </si>
  <si>
    <t>5ـ العمالة (المشتغلون):</t>
  </si>
  <si>
    <t>3ـ ملكية المنشأة:</t>
  </si>
  <si>
    <t>أ ـ قطاع حكومي:</t>
  </si>
  <si>
    <t>ج ـ قطاع مشترك ( مختلط ):</t>
  </si>
  <si>
    <t>د ـ قطاع خاص:</t>
  </si>
  <si>
    <t>أ ـ أصحاب المنشأة العاملين بها:</t>
  </si>
  <si>
    <t>ب ـ العاملون بدون أجر:</t>
  </si>
  <si>
    <t>ج ـ العاملون بأجر:</t>
  </si>
  <si>
    <t>د ـ الأخصائيون:</t>
  </si>
  <si>
    <t>هـ ـ الفنيون:</t>
  </si>
  <si>
    <t>6ـ تعويضات العاملين:</t>
  </si>
  <si>
    <t>ب ـ المزايا العينية:</t>
  </si>
  <si>
    <t>7ـ إيرادات الأنشطة الأخرى:</t>
  </si>
  <si>
    <t>8ـ المستلزمات السلعية:</t>
  </si>
  <si>
    <t>9ـ المستلزمات الخدمية:</t>
  </si>
  <si>
    <t>10ـ القيمة المضافة:</t>
  </si>
  <si>
    <t>11ـ الاهتلاكات:</t>
  </si>
  <si>
    <t>13ـ الإعانات:</t>
  </si>
  <si>
    <t>14ـ فائض التشغيل:</t>
  </si>
  <si>
    <t>15ـ الأصول الثابتة:</t>
  </si>
  <si>
    <t>16ـ الإضافات الرأسمالية الثابتة خلال العام:</t>
  </si>
  <si>
    <t>17ـ المخزون:</t>
  </si>
  <si>
    <t>18ـ أرباح الأسهم:</t>
  </si>
  <si>
    <t>مقدمــة</t>
  </si>
  <si>
    <t>ب ـ شركة تضامن:</t>
  </si>
  <si>
    <t>أ ـ المنشأة الفردية:</t>
  </si>
  <si>
    <t>ج ـ شركة التوصية البسيطة:</t>
  </si>
  <si>
    <t>د ـ شركة التوصية بالأسهم:</t>
  </si>
  <si>
    <t>و ـ شركة مساهمة:</t>
  </si>
  <si>
    <t>هـ ـ شركة ذات مسؤولية محدودة:</t>
  </si>
  <si>
    <t>زـ شركة مساهمة خاصة:</t>
  </si>
  <si>
    <t>ح ـ فرع لمنشأة أجنبية:</t>
  </si>
  <si>
    <t>ط ـ حكومي:</t>
  </si>
  <si>
    <t>Introduction</t>
  </si>
  <si>
    <t>The annual questionnaire of social and personal statistics for all establishments.</t>
  </si>
  <si>
    <t>Operating establishments frame.</t>
  </si>
  <si>
    <t>Establishments estimates (less than ten employees).</t>
  </si>
  <si>
    <t>Comprehensive counting estimates (ten employees and more).</t>
  </si>
  <si>
    <t>Estimates of social and personal services activity (total of chapters two and three).</t>
  </si>
  <si>
    <t>Establishment owned by one person (natural person), where no one has partnership in its holding.</t>
  </si>
  <si>
    <t>Company registered with official contract, and composed of party of silent partners and another party of acting partners, same as Partnership Company, however share of silent partners in capital is underwritten shares. Names of these shareholders are not mentioned in company’s contract and they are only questioned within the limits of shares value that they shared in.</t>
  </si>
  <si>
    <t>The following conditions are required to establish such company:</t>
  </si>
  <si>
    <t>An establishment owned directly by the state, whether it was related to state’s budget or has separate budget.</t>
  </si>
  <si>
    <t>It is meant the sector that the establishment belongs to regarding ownership.</t>
  </si>
  <si>
    <t>Government establishments usually practice governmental managerial or service activity (i.e. ministries and departments). These departments are non-market producers, i.e. produce goods and services that are supplied to individuals or other establishments for free or with nominal price without economic feasibility. These departments could supply its goods and services to other government departments.</t>
  </si>
  <si>
    <t>It includes the establishments that are owned by one individual or group of individuals, whether they were citizens or non-citizens or whether they were natural or artificial persons. These establishments include as well establishments where citizens or non-citizens participate in its capital and include joint-stock companies where citizens or non-citizens own its capital … etc.</t>
  </si>
  <si>
    <t>The activity practiced by the establishment that creates the largest share of total production value of the establishment or it is the activity specified by establishment’s owner or manager.</t>
  </si>
  <si>
    <t>All individuals (citizens or non-citizens) who are related with work relation to the establishment in exchange for wage that they receive at the end of payment period (daily, weekly or monthly) or without wage. Those persons could be full time or part time employees, males or females or permanent or temporary employees. This includes absent persons due sick leave, leave of absence, training courses or scholarships.</t>
  </si>
  <si>
    <t>Holders or capital owners who actually work in the establishment.</t>
  </si>
  <si>
    <t>Owners, relatives or partners who work in the individual establishment or individual companies (Joint-liability, Limited partnership or Limited joint-stock) full or part time. Provided that it is not less than one third of time and do not receive regular wage for their work, and employees of establishment of trainees or experience seekers.</t>
  </si>
  <si>
    <t>Persons obtained university degrees or equivalent in their field of specialization.</t>
  </si>
  <si>
    <t>Persons who directly or indirectly assist the specialists in research, design, production and maintenance. The have craftsmanship and sufficient knowledge in theoretical information in their field of specialization that enable them to perform their job, comprehend the reasons why the job is done vocationally and purposes that work aim to. They usually bear qualifications in their field of specialization or have long experience in their field of work.</t>
  </si>
  <si>
    <t>Includes all cash payments due to employees as a compensation for their work before deducting their share in security and pension funds including taxes and the like. It also includes all cash payments that are paid on regular basis (weekly, monthly or other) including payments by piece and special allowances for overtime, night shifts, work in holidays or occasions, work far from their place of residence or in hazardous circumstances. It includes as well allowances paid regularly, such as housing or transport and wages paid for employees that are absent from work for short periods, such as feasts and temporary stoppage of production. It also includes incentives paid to employees in accordance with incentive regulation as well as commissions and bonuses received by establishment’s employees.</t>
  </si>
  <si>
    <t>Amount born by the establishment of goods and services that are presented free of charge or for nominal cost to its employees, i.e. meals including the ones consumed during business trips, housing services, lodging, uniforms, car services. It also includes other durable goods that are provided to employees for personal use and goods and services that are output of establishment’s production, i.e. free travel on board airlines, food products of the establishment, sports facilities, recreation facilities, vacations, transport means, car facilities, kindergartens for employees’ children, treatment, health and educational services for employees’ children, fees born by establishment on behalf of employees, i.e. residence fees, telephone installation and others.</t>
  </si>
  <si>
    <t>All revenues received by the establishment for performing secondary economic activities other than the main economic activity, provided that this establishment is unable to separate requirements of production of secondary activities from the main activity.</t>
  </si>
  <si>
    <t>All goods that are used as input of production, excluding fixed assets, i.e. raw materials, packing and wrapping materials, fuel, oils, energy and electricity, water, spare parts, tools, equipment, stationary, publications and others.</t>
  </si>
  <si>
    <t>All services used that help in accomplishing production, such as maintenance expenses, transport services, general transportation, shipping, unloading, rent of equipment and transportation means and others.</t>
  </si>
  <si>
    <t>Total value of production less total value of intermediate goods and services (intermediate input).</t>
  </si>
  <si>
    <t>Decrement (during accounting period) in value of fixed assets owned and used by producer as a result of participation in production operation, wear and tear resulting from ordinary accidents.</t>
  </si>
  <si>
    <t>Compulsory cash or in-kind amounts paid by the establishment to the government. Taxes imposed on producers (for goods and services) regarding production, selling, purchasing or use of goods and services that are usually born on production cost and also includes customs fees.</t>
  </si>
  <si>
    <t>Recreational, educational and sports activities.</t>
  </si>
  <si>
    <t>Other service activities (all types of laundry, cleaning, dyeing, ironing and hair dressing and beauty … etc.).</t>
  </si>
  <si>
    <t>2- The Questionnaires:</t>
  </si>
  <si>
    <t>3- The Timing:</t>
  </si>
  <si>
    <t>4- Survey method:</t>
  </si>
  <si>
    <t>Chapter one:</t>
  </si>
  <si>
    <t>الفصل الأول:</t>
  </si>
  <si>
    <t>الفصل الثاني:</t>
  </si>
  <si>
    <t>الفصل الثالث:</t>
  </si>
  <si>
    <t>الباب الرابع:</t>
  </si>
  <si>
    <t>Chapter four:</t>
  </si>
  <si>
    <t>ملاحظة هامة:
         إن عدم تساوي مجاميع بعض الجداول يعود للتقريب.</t>
  </si>
  <si>
    <r>
      <t xml:space="preserve">Important note:
         </t>
    </r>
    <r>
      <rPr>
        <b/>
        <i/>
        <sz val="11"/>
        <color indexed="8"/>
        <rFont val="Arial"/>
        <family val="2"/>
      </rPr>
      <t>Inequality of totals in some tables due to approximation.</t>
    </r>
  </si>
  <si>
    <t xml:space="preserve">       Data were presented in four chapters according to the following:</t>
  </si>
  <si>
    <t>17- Stock:</t>
  </si>
  <si>
    <t>13- Subsidies:</t>
  </si>
  <si>
    <t>11- Depreciation:</t>
  </si>
  <si>
    <t>e- Technicians:</t>
  </si>
  <si>
    <t>d- Specialists:</t>
  </si>
  <si>
    <t>i- Governmental:</t>
  </si>
  <si>
    <t>f- Joint-stock company:</t>
  </si>
  <si>
    <t>* Each partner is responsible for company’s obligations within the amount of his share in capital only.</t>
  </si>
  <si>
    <t>خدمات الأنشطة الخدمية الأخرى (الغسيل والتنظيف والصباغة والكي   بكافة أنواعها – تصفيف الشعر وأنواع التجميل … الخ).</t>
  </si>
  <si>
    <t>عدد المشتغلين و تقديرات تعويضات العاملين حسب الجنسية و النشاط الإقتصادي الرئيسي</t>
  </si>
  <si>
    <t>NUMBER OF EMPLOYEES BY NATIONALITY, SEX &amp; MAIN ECONOMIC ACTIVITY</t>
  </si>
  <si>
    <t>عدد المشتغلين حسب الجنسية والجنس والنشاط الإقتصادي الرئيسي</t>
  </si>
  <si>
    <t>The statistics include data of private sector establishments only.</t>
  </si>
  <si>
    <r>
      <t>The data of this bulletin were collected for one year</t>
    </r>
    <r>
      <rPr>
        <sz val="11"/>
        <rFont val="Arial"/>
        <family val="2"/>
      </rPr>
      <t xml:space="preserve"> starting</t>
    </r>
    <r>
      <rPr>
        <sz val="11"/>
        <color indexed="8"/>
        <rFont val="Arial"/>
        <family val="2"/>
      </rPr>
      <t xml:space="preserve"> first of January and ending by end of December</t>
    </r>
  </si>
  <si>
    <r>
      <t xml:space="preserve"> - Field and office</t>
    </r>
    <r>
      <rPr>
        <sz val="11"/>
        <rFont val="Arial"/>
        <family val="2"/>
      </rPr>
      <t xml:space="preserve"> reviewing</t>
    </r>
    <r>
      <rPr>
        <sz val="11"/>
        <color indexed="8"/>
        <rFont val="Arial"/>
        <family val="2"/>
      </rPr>
      <t xml:space="preserve"> of the frame was made to check the number of employees and the remaining frame data of the economic activity.</t>
    </r>
  </si>
  <si>
    <t>Project or part of project in a fixed location, performing one or more economic activity under one administration and has or could have regular accounts. Holder of project could be natural or artificial person.</t>
  </si>
  <si>
    <t>Company composed of two or more persons and registered by official contract (each partner is joint), i.e. guarantor to other partners jointly. Each of them is responsible absolute responsibility for company’s financial commitments within the limits of paid capital, as well as his personal properties.</t>
  </si>
  <si>
    <t>Company composed of two or more persons and registered by official contract. It includes two parties of partners: silent partners and acting partners. The company could be composed of one partner of each party. Silent partners are partners stated by name in company’s contract and they are responsible limited responsibility for financial commitments of the company within the limits of their share in capital, while responsibility of acting partners is not limited as silent partners in joint-liability companies.</t>
  </si>
  <si>
    <t>* Composed of two or more partners by official contract and number of partners should not exceed the number stated in the laws of the concerned country and mentioned namely in the company’s contract.</t>
  </si>
  <si>
    <t>* Company’s capital should not be less than a specific amount determined by the laws of the concerned country</t>
  </si>
  <si>
    <t>* The company is prohibited in general from practicing activities of insurance, banking, saving, receiving deposits or investing funds for others.</t>
  </si>
  <si>
    <t>* The company is established for a specific period that should be stated in the company’s articles of incorporation.</t>
  </si>
  <si>
    <t>* The company’s commercial name should be followed by the expression “with limited liability (W.L.L.)”, i.e. such companies could be identified by the address or commercial name.</t>
  </si>
  <si>
    <r>
      <t xml:space="preserve">A company approved by the state's supreme authorities. It </t>
    </r>
    <r>
      <rPr>
        <sz val="11"/>
        <color indexed="8"/>
        <rFont val="Arial"/>
        <family val="2"/>
      </rPr>
      <t>has two types of partners, founder and shareholder, and its capital is composed of shares equal in value that are placed for underwriting and could be circulated later. The partners are not questioned for company’s financial obligation other than the value of shares they subscribed to. The law should state that company’s capital should not be less than certain amount and its name usually followed by (J.C)</t>
    </r>
  </si>
  <si>
    <r>
      <t>Its capital is composed of equal value shares which are non-negotiable or not offered for subscription.</t>
    </r>
    <r>
      <rPr>
        <sz val="11"/>
        <color indexed="8"/>
        <rFont val="Arial"/>
        <family val="2"/>
      </rPr>
      <t xml:space="preserve"> Underwriting is for limited number of persons, usually founders, and responsibility of shareholder does not exceed the limit of his shares in company’s capital.</t>
    </r>
  </si>
  <si>
    <r>
      <t>An establishment authorized by the state,</t>
    </r>
    <r>
      <rPr>
        <sz val="11"/>
        <color indexed="8"/>
        <rFont val="Arial"/>
        <family val="2"/>
      </rPr>
      <t xml:space="preserve"> which is considered as a branch of foreign establishment and usually bears the name of Mother Company. The mother company undertakes to pay all financial obligations of the branch in the state in case of occurrence of any financial obligations in accordance with legal entity of Mother Company.</t>
    </r>
  </si>
  <si>
    <r>
      <t>It includes establishments that practice productive activity of goods and services, where the government owns its total capital. The government gives these establishments or companies with</t>
    </r>
    <r>
      <rPr>
        <sz val="11"/>
        <color indexed="10"/>
        <rFont val="Arial"/>
        <family val="2"/>
      </rPr>
      <t xml:space="preserve"> </t>
    </r>
    <r>
      <rPr>
        <sz val="11"/>
        <rFont val="Arial"/>
        <family val="2"/>
      </rPr>
      <t>act of disposal, not only in managing production, but in utilization fun</t>
    </r>
    <r>
      <rPr>
        <sz val="11"/>
        <color indexed="8"/>
        <rFont val="Arial"/>
        <family val="2"/>
      </rPr>
      <t>ds also. These establishments or companies must be able to preserve its operating balances and commercial credit, and able to finance some or all capital formation from its savings, depreciation reserves or lending.</t>
    </r>
  </si>
  <si>
    <r>
      <t xml:space="preserve">The sector that includes establishments that the government contributes in its capital with another entity, whether this entity is </t>
    </r>
    <r>
      <rPr>
        <sz val="11"/>
        <rFont val="Arial"/>
        <family val="2"/>
      </rPr>
      <t>national or foreign.</t>
    </r>
  </si>
  <si>
    <t>Persons employed by the establishment for cash or in-kind wage, whether they were permanent or temporary (part time employees). It includes persons absent from work for temporary reasons, such as leaves of absence or sick leaves.</t>
  </si>
  <si>
    <r>
      <t xml:space="preserve">Current payments at </t>
    </r>
    <r>
      <rPr>
        <sz val="11"/>
        <color indexed="8"/>
        <rFont val="Arial"/>
        <family val="2"/>
      </rPr>
      <t>no cost p</t>
    </r>
    <r>
      <rPr>
        <sz val="11"/>
        <color indexed="8"/>
        <rFont val="Arial"/>
        <family val="2"/>
      </rPr>
      <t xml:space="preserve">rovided by government entities, including non-resident government entities, to projects according to their production level or quantity and value of goods and services that they produce, sell or import, they are yields for resident producers or importers. In case of resident producers, it could be designed to affect their level of production, prices of selling of their outputs or remuneration of establishment units that work in production field. </t>
    </r>
  </si>
  <si>
    <r>
      <t xml:space="preserve">It is equal to total product on the basis of product value </t>
    </r>
    <r>
      <rPr>
        <sz val="11"/>
        <rFont val="Arial"/>
        <family val="2"/>
      </rPr>
      <t xml:space="preserve">deducitng </t>
    </r>
    <r>
      <rPr>
        <sz val="11"/>
        <color indexed="8"/>
        <rFont val="Arial"/>
        <family val="2"/>
      </rPr>
      <t>intermediate consumption (Intermediate goods and services) on the basis of purchaser cost, compensation of employees, fixed capital depreciation and net indirect taxes (indirect taxes less production subsidies).</t>
    </r>
  </si>
  <si>
    <r>
      <t xml:space="preserve">It is the durable produced assets that are used repeatedly or continuously in process of production for </t>
    </r>
    <r>
      <rPr>
        <sz val="11"/>
        <rFont val="Arial"/>
        <family val="2"/>
      </rPr>
      <t>a minimum period of 1 year</t>
    </r>
    <r>
      <rPr>
        <sz val="11"/>
        <color indexed="8"/>
        <rFont val="Arial"/>
        <family val="2"/>
      </rPr>
      <t>. It includes land, mines reserve, forests and other similar tangible assets that could not be reproduced. It also includes facilities, machinery, equipment and agricultural and animal assets that could be used repeatedly or continuously, i.e. productive fruit trees and reproduction, fattening, milking and towing animals. It includes as well intangible assets such as computer programs and original artwork that are used in production.</t>
    </r>
  </si>
  <si>
    <r>
      <t xml:space="preserve">It represents the amount </t>
    </r>
    <r>
      <rPr>
        <sz val="11"/>
        <color indexed="8"/>
        <rFont val="Arial"/>
        <family val="2"/>
      </rPr>
      <t>spent during the year on fixed assets of machinery, equipment, buildings, land, means of transport, furniture and other similar tangible assets in order to be used in production of goods and services.</t>
    </r>
  </si>
  <si>
    <r>
      <t>Market value of stoc</t>
    </r>
    <r>
      <rPr>
        <sz val="11"/>
        <rFont val="Arial"/>
        <family val="2"/>
      </rPr>
      <t xml:space="preserve">k of final and incomplete </t>
    </r>
    <r>
      <rPr>
        <sz val="11"/>
        <color indexed="8"/>
        <rFont val="Arial"/>
        <family val="2"/>
      </rPr>
      <t>goods in a certain time. It includes as well products that are produced by the establishment, that still preserve them without alteration, sell them, supply them to other establishments or use them in other way. In addition, it includes products possessed by the establishment in order to be used as intermediate consumption or re-sell them without further alteration.</t>
    </r>
  </si>
  <si>
    <r>
      <t xml:space="preserve">Shape of property income matured for shareholders as a result of placing their </t>
    </r>
    <r>
      <rPr>
        <sz val="11"/>
        <rFont val="Arial"/>
        <family val="2"/>
      </rPr>
      <t>funds</t>
    </r>
    <r>
      <rPr>
        <sz val="11"/>
        <color indexed="10"/>
        <rFont val="Arial"/>
        <family val="2"/>
      </rPr>
      <t xml:space="preserve"> </t>
    </r>
    <r>
      <rPr>
        <sz val="11"/>
        <color indexed="8"/>
        <rFont val="Arial"/>
        <family val="2"/>
      </rPr>
      <t>at disposal of companies.</t>
    </r>
  </si>
  <si>
    <t>Bulletin of Social &amp; Personal Service Statistics Indx</t>
  </si>
  <si>
    <r>
      <t xml:space="preserve">رمز النشاط
</t>
    </r>
    <r>
      <rPr>
        <sz val="8"/>
        <color indexed="8"/>
        <rFont val="Arial"/>
        <family val="2"/>
      </rPr>
      <t>Activity Code</t>
    </r>
  </si>
  <si>
    <t>Rents of non- residential buildings</t>
  </si>
  <si>
    <t>(%)
Percentage Of Intermediate Goods To Output</t>
  </si>
  <si>
    <t>(%)
Percentage Of Intermediate Services To Output</t>
  </si>
  <si>
    <r>
      <t xml:space="preserve">رمز النشاط
</t>
    </r>
    <r>
      <rPr>
        <sz val="8"/>
        <color indexed="8"/>
        <rFont val="Arial"/>
        <family val="2"/>
      </rPr>
      <t>Activity Code</t>
    </r>
  </si>
  <si>
    <t>G</t>
  </si>
  <si>
    <r>
      <t xml:space="preserve">المجموع
</t>
    </r>
    <r>
      <rPr>
        <b/>
        <sz val="8"/>
        <rFont val="Arial"/>
        <family val="2"/>
      </rPr>
      <t>Total</t>
    </r>
  </si>
  <si>
    <r>
      <t xml:space="preserve">المجموع
</t>
    </r>
    <r>
      <rPr>
        <sz val="8"/>
        <rFont val="Arial"/>
        <family val="2"/>
      </rPr>
      <t>Total</t>
    </r>
  </si>
  <si>
    <r>
      <t xml:space="preserve">غير قطريين
</t>
    </r>
    <r>
      <rPr>
        <sz val="8"/>
        <rFont val="Arial"/>
        <family val="2"/>
      </rPr>
      <t>Non-Qatari</t>
    </r>
  </si>
  <si>
    <r>
      <t xml:space="preserve">رمز
النشاط
</t>
    </r>
    <r>
      <rPr>
        <sz val="8"/>
        <color indexed="8"/>
        <rFont val="Arial"/>
        <family val="2"/>
      </rPr>
      <t>Activity Code</t>
    </r>
  </si>
  <si>
    <r>
      <rPr>
        <b/>
        <sz val="10"/>
        <color indexed="8"/>
        <rFont val="Arial"/>
        <family val="2"/>
      </rPr>
      <t>رمز
النشاط</t>
    </r>
    <r>
      <rPr>
        <b/>
        <sz val="12"/>
        <color indexed="8"/>
        <rFont val="Arial"/>
        <family val="2"/>
      </rPr>
      <t xml:space="preserve">
</t>
    </r>
    <r>
      <rPr>
        <sz val="8"/>
        <color indexed="8"/>
        <rFont val="Arial"/>
        <family val="2"/>
      </rPr>
      <t>Activity Code</t>
    </r>
  </si>
  <si>
    <r>
      <t xml:space="preserve">رمز
النشاط
</t>
    </r>
    <r>
      <rPr>
        <sz val="8"/>
        <color indexed="8"/>
        <rFont val="Arial"/>
        <family val="2"/>
      </rPr>
      <t>Activity Code</t>
    </r>
  </si>
  <si>
    <t>Table No.</t>
  </si>
  <si>
    <t>Particulars</t>
  </si>
  <si>
    <r>
      <t xml:space="preserve">رقم الصفحة
</t>
    </r>
    <r>
      <rPr>
        <b/>
        <sz val="8"/>
        <rFont val="Arial"/>
        <family val="2"/>
      </rPr>
      <t>Page No.</t>
    </r>
  </si>
  <si>
    <t xml:space="preserve">البيــــــــــان </t>
  </si>
  <si>
    <t>رقم الجدول</t>
  </si>
  <si>
    <t xml:space="preserve">Preface </t>
  </si>
  <si>
    <t xml:space="preserve">تقديــــــــم </t>
  </si>
  <si>
    <t xml:space="preserve">Introduction </t>
  </si>
  <si>
    <t xml:space="preserve">مقدمـــــــــــة  </t>
  </si>
  <si>
    <t xml:space="preserve">Data presentation </t>
  </si>
  <si>
    <t xml:space="preserve">أسلوب عرض البيانات  </t>
  </si>
  <si>
    <t xml:space="preserve">Concepts and definitions </t>
  </si>
  <si>
    <t xml:space="preserve">أهم المفاهيم والتعاريف المستخدمة  </t>
  </si>
  <si>
    <t>Chapter One 
(Operating establishments frame)</t>
  </si>
  <si>
    <t>الفصل الأول
(إطار المنشآت العاملة)</t>
  </si>
  <si>
    <t>Chapter Tow
Establishments employing (Less than ten employees)</t>
  </si>
  <si>
    <t>الفصل الثاني
المنشآت التي تستخدم (أقل من عشرة مشتغلين)</t>
  </si>
  <si>
    <t>Chapter Three
Establishments employing (Ten employees and more)</t>
  </si>
  <si>
    <t>الفصل الثالث
المنشآت التي تستخدم (عشرة مشتغلين فأكثر)</t>
  </si>
  <si>
    <t>Chapter Four
Estimat of "Social and Personal Services Activity"
(Total of chapters two and three)</t>
  </si>
  <si>
    <t>الفصل الرابع
تقديرات نشاط الخدمات الاجتماعية والشخصية
(إجمالي الفصل الثاني والثالث)</t>
  </si>
  <si>
    <t>Appendix
Annual questionnaire of Social and Personal Services Statisties</t>
  </si>
  <si>
    <t>ملحق
الإستمارة السنوية لإحصاءات الخدمات الاجتماعية والشخصية</t>
  </si>
  <si>
    <r>
      <rPr>
        <b/>
        <sz val="12"/>
        <color indexed="8"/>
        <rFont val="Bader"/>
        <charset val="178"/>
      </rPr>
      <t>دولـــــــــــة قــطــــــــــر
وزارة التخطيط التنموي والإحصاء</t>
    </r>
    <r>
      <rPr>
        <b/>
        <sz val="16"/>
        <color indexed="8"/>
        <rFont val="Arial"/>
        <family val="2"/>
      </rPr>
      <t xml:space="preserve">
</t>
    </r>
    <r>
      <rPr>
        <b/>
        <sz val="12"/>
        <color indexed="8"/>
        <rFont val="Times New Roman"/>
        <family val="1"/>
      </rPr>
      <t>إدارة الإحصاءات الاقتصادية و الحسابات الوطنية</t>
    </r>
  </si>
  <si>
    <t xml:space="preserve">يسر وزارة التخطيط التنموي والإحصاء أن تقدم هذا العدد من النشرة السنوية ضمن سلسلة نشراتها التخصصية المختلفة، وذلك في إطار خطة الوزارة الطموحة والمتوازنة في توفير وتطوير الإحصاءات الإقتصادية.
</t>
  </si>
  <si>
    <r>
      <t>Ministry of Development Planning &amp; Statistics is pleased to present the</t>
    </r>
    <r>
      <rPr>
        <b/>
        <sz val="12"/>
        <color indexed="10"/>
        <rFont val="Arial"/>
        <family val="2"/>
      </rPr>
      <t xml:space="preserve"> </t>
    </r>
    <r>
      <rPr>
        <b/>
        <sz val="12"/>
        <color indexed="8"/>
        <rFont val="Arial"/>
        <family val="2"/>
      </rPr>
      <t>annual bulletin of its series of bulletins within the framework of the Statistics Authority ambitious and balanced plan in providing and developing Economic Statistics.</t>
    </r>
    <r>
      <rPr>
        <b/>
        <sz val="12"/>
        <color indexed="9"/>
        <rFont val="Arial"/>
        <family val="2"/>
      </rPr>
      <t>XXXXXXXXXXXXXXXXXXXXXXXXX</t>
    </r>
  </si>
  <si>
    <r>
      <t>The Ministry has the pleasure</t>
    </r>
    <r>
      <rPr>
        <b/>
        <sz val="12"/>
        <rFont val="Arial"/>
        <family val="2"/>
      </rPr>
      <t xml:space="preserve"> to express its gratitude to heads of </t>
    </r>
    <r>
      <rPr>
        <b/>
        <sz val="12"/>
        <color indexed="8"/>
        <rFont val="Arial"/>
        <family val="2"/>
      </rPr>
      <t>corporations and companies for their cooperation and contribution in accomplishing this bulletin.</t>
    </r>
    <r>
      <rPr>
        <b/>
        <sz val="12"/>
        <color indexed="9"/>
        <rFont val="Arial"/>
        <family val="2"/>
      </rPr>
      <t>XXX</t>
    </r>
  </si>
  <si>
    <t>The Ministry welcomes any remarks and suggestions that could improve contents of this bulletin.</t>
  </si>
  <si>
    <t xml:space="preserve">      والله ولي التوفيق،،،</t>
  </si>
  <si>
    <r>
      <rPr>
        <sz val="11"/>
        <color indexed="8"/>
        <rFont val="Arial Black"/>
        <family val="2"/>
      </rPr>
      <t xml:space="preserve">Dr.Saleh Bin Mohammed Al-Nabit
</t>
    </r>
    <r>
      <rPr>
        <b/>
        <sz val="10"/>
        <color indexed="8"/>
        <rFont val="Arial"/>
        <family val="2"/>
      </rPr>
      <t>Minister of Development Planning and Statistics</t>
    </r>
  </si>
  <si>
    <r>
      <rPr>
        <b/>
        <sz val="14"/>
        <rFont val="Sultan bold"/>
        <charset val="178"/>
      </rPr>
      <t>د. صالح بن محمد النابت</t>
    </r>
    <r>
      <rPr>
        <b/>
        <sz val="16"/>
        <rFont val="Sultan bold"/>
        <charset val="178"/>
      </rPr>
      <t xml:space="preserve">
</t>
    </r>
    <r>
      <rPr>
        <b/>
        <sz val="12"/>
        <rFont val="Times New Roman"/>
        <family val="1"/>
      </rPr>
      <t>وزير التخطيط التنموي والإحصاء</t>
    </r>
  </si>
  <si>
    <t>ب ـ قطاع عام (مؤسسات حكومية):</t>
  </si>
  <si>
    <t xml:space="preserve"> - Comprehensive frame was prepared for operating economic activities based on data of the 2010 establishments’ census.</t>
  </si>
  <si>
    <t>Chapter tow:</t>
  </si>
  <si>
    <t>Chapter three:</t>
  </si>
  <si>
    <t>It is the legal status of capital ownership of establishments aiming profit; it includes individual, joint-liability companies, partnership companies, limited liability companies and joint-stock companies.</t>
  </si>
  <si>
    <r>
      <t>هي شركة يتكون رأسمالها من أسهم متساوية القيمة غير مطروحة للإكتتاب العام وغير قابلة للتداول ويطرح الإكتتاب فيها لعدد محدود من الأشخاص عادة المؤسسون، ولا تتعدى مسؤولية المساهم حدود حصته من الأسهم في</t>
    </r>
    <r>
      <rPr>
        <b/>
        <sz val="16"/>
        <color indexed="8"/>
        <rFont val="Arial"/>
        <family val="2"/>
      </rPr>
      <t xml:space="preserve"> رأسمال </t>
    </r>
    <r>
      <rPr>
        <sz val="16"/>
        <color indexed="8"/>
        <rFont val="Arial"/>
        <family val="2"/>
      </rPr>
      <t>الشركة.</t>
    </r>
  </si>
  <si>
    <r>
      <rPr>
        <b/>
        <sz val="16"/>
        <color indexed="8"/>
        <rFont val="Arial"/>
        <family val="2"/>
      </rPr>
      <t>12ـ الضرائب على الإنتاج والإستيراد</t>
    </r>
    <r>
      <rPr>
        <b/>
        <sz val="18"/>
        <color indexed="8"/>
        <rFont val="Arial"/>
        <family val="2"/>
      </rPr>
      <t xml:space="preserve"> </t>
    </r>
    <r>
      <rPr>
        <b/>
        <sz val="16"/>
        <color indexed="8"/>
        <rFont val="Arial"/>
        <family val="2"/>
      </rPr>
      <t>(الضرائب غير المباشرة):</t>
    </r>
  </si>
  <si>
    <t xml:space="preserve">     And Allah grants success</t>
  </si>
  <si>
    <r>
      <rPr>
        <b/>
        <sz val="11"/>
        <color indexed="8"/>
        <rFont val="Arial Black"/>
        <family val="2"/>
      </rPr>
      <t xml:space="preserve">State of Qatar
</t>
    </r>
    <r>
      <rPr>
        <b/>
        <sz val="10"/>
        <color indexed="8"/>
        <rFont val="Arial Black"/>
        <family val="2"/>
      </rPr>
      <t>Ministry of Development Planning and Statistics</t>
    </r>
    <r>
      <rPr>
        <b/>
        <sz val="14"/>
        <color indexed="8"/>
        <rFont val="Arial"/>
        <family val="2"/>
      </rPr>
      <t xml:space="preserve">
</t>
    </r>
    <r>
      <rPr>
        <b/>
        <sz val="10"/>
        <color indexed="8"/>
        <rFont val="Mangal"/>
        <family val="1"/>
      </rPr>
      <t>Economic Statistics and National Accounts Department</t>
    </r>
    <r>
      <rPr>
        <b/>
        <sz val="14"/>
        <color indexed="8"/>
        <rFont val="Arial"/>
        <family val="2"/>
      </rPr>
      <t xml:space="preserve"> 
</t>
    </r>
  </si>
  <si>
    <t>كما يسر الوزارة أن تتقدم بالشكر الجزيل لمسؤولي المنشآت من مؤسسات وشركات لتعاونهم ومساهمتهم في إصدار هذه النشرة.</t>
  </si>
  <si>
    <t>وترحب الوزارة بأية ملاحظات وإقتراحات من شأنها تحسين مضمون هذه النشرة.</t>
  </si>
  <si>
    <t xml:space="preserve"> - Data of establishments employing ten employees and more were collected through comprehensive counting, while establishments employing less than ten employees were studied through sample.</t>
  </si>
  <si>
    <r>
      <t>أ</t>
    </r>
    <r>
      <rPr>
        <b/>
        <sz val="16"/>
        <color indexed="8"/>
        <rFont val="Arial"/>
        <family val="2"/>
      </rPr>
      <t>سلوب عرض البيانات:</t>
    </r>
  </si>
  <si>
    <t>Concepts and Definitions</t>
  </si>
  <si>
    <t>1- The Establishment:</t>
  </si>
  <si>
    <t>2- Legal Entity:</t>
  </si>
  <si>
    <t>a- Individual Establishment:</t>
  </si>
  <si>
    <t>c- Limited Partnership Company:</t>
  </si>
  <si>
    <t>b- Joint-Liability Company:</t>
  </si>
  <si>
    <t>e- Limited Liability Company:</t>
  </si>
  <si>
    <t>d- Limited Joint-Stock Companies:</t>
  </si>
  <si>
    <t>g- Special Joint-Stock Company:</t>
  </si>
  <si>
    <t>h- Foreign Establishment Branch:</t>
  </si>
  <si>
    <t>3- Ownership of Establishment:</t>
  </si>
  <si>
    <t>a- Government Sector:</t>
  </si>
  <si>
    <t>b- Public Sector (Government Establishments):</t>
  </si>
  <si>
    <t>c- Joint Sector (Mixed):</t>
  </si>
  <si>
    <t>d- Private Sector:</t>
  </si>
  <si>
    <t>4- Main Economic Activity:</t>
  </si>
  <si>
    <t>5- Employment (Employees):</t>
  </si>
  <si>
    <t>c- Paid Employees:</t>
  </si>
  <si>
    <t>a- Owners Working in the Establishment:</t>
  </si>
  <si>
    <t>b- Unpaid Employees:</t>
  </si>
  <si>
    <t>6- Compensation of Employees:</t>
  </si>
  <si>
    <t>a) Wages, Salaries and Cash Benefits:</t>
  </si>
  <si>
    <t>b)    In-kind Benefits:</t>
  </si>
  <si>
    <t>7- Revenues of other Activities:</t>
  </si>
  <si>
    <t>8- Intermediate Goods:</t>
  </si>
  <si>
    <t>9- Intermediate Services:</t>
  </si>
  <si>
    <t>10- Value - added:</t>
  </si>
  <si>
    <t>12- Taxes on Production and Import (indirect taxes):</t>
  </si>
  <si>
    <t>14- Operating Surplus:</t>
  </si>
  <si>
    <t>15- Fixed Assets:</t>
  </si>
  <si>
    <t>16- Fixed Capital Additions During the Year:</t>
  </si>
  <si>
    <t>18- Profit of Shares:</t>
  </si>
  <si>
    <t>أصحاب عمل يعملون بالمنشأة بأجر</t>
  </si>
  <si>
    <t>أصحاب عمل يعملون بالمنشأة بدون اجر</t>
  </si>
  <si>
    <t>إداريون</t>
  </si>
  <si>
    <t>أخصائيون وفنيون مهندسون، وفنيون ومحاسبون، وموظفو مشتريات ومبيعات</t>
  </si>
  <si>
    <t>كتبـــة</t>
  </si>
  <si>
    <r>
      <t xml:space="preserve">الفصل الرابع
تقديرات نشاط الخدمات الاجتماعية والشخصية
(إجمالي الفصل الثاني والثالث)
</t>
    </r>
    <r>
      <rPr>
        <b/>
        <sz val="16"/>
        <rFont val="Arial"/>
        <family val="2"/>
      </rPr>
      <t>CHAPTER FOUR
ESTIMAT OF SOCIAL AND PERSONAL SERVICES ACTIVITY
(TOTAL OF CHAPTERS TWO AND THREE)</t>
    </r>
  </si>
  <si>
    <r>
      <t xml:space="preserve">الفصل الثالث
المنشآت التي تستخدم
(عشرة مشتغلين فأكثر)
</t>
    </r>
    <r>
      <rPr>
        <b/>
        <sz val="16"/>
        <rFont val="Arial"/>
        <family val="2"/>
      </rPr>
      <t xml:space="preserve">CHAPTER THREE
ESTABLISHMENTS EMPLOYING
(TEN EMPLOYEES AND MORE) </t>
    </r>
  </si>
  <si>
    <r>
      <t xml:space="preserve">الفصل الثاني
المنشآت التي تستخدم
(أقل من عشرة مشتغلين)
</t>
    </r>
    <r>
      <rPr>
        <b/>
        <sz val="16"/>
        <rFont val="Arial"/>
        <family val="2"/>
      </rPr>
      <t>CHAPTER TOW
ESTABLISHMENTS EMPLOYING
(LESS THAN TEN EMPLOYEES)</t>
    </r>
  </si>
  <si>
    <r>
      <t xml:space="preserve">الفصل الأول
(إطار المنشآت العاملة)
</t>
    </r>
    <r>
      <rPr>
        <b/>
        <sz val="16"/>
        <rFont val="Arial"/>
        <family val="2"/>
      </rPr>
      <t>CHAPTER ONE
(OPERATING ESTABLISHMENTS FRAME)</t>
    </r>
  </si>
  <si>
    <r>
      <t xml:space="preserve">ملحق
الإستمارة السنوية لإحصاءات الخدمات الاجتماعية والشخصية
</t>
    </r>
    <r>
      <rPr>
        <b/>
        <sz val="16"/>
        <rFont val="Arial"/>
        <family val="2"/>
      </rPr>
      <t xml:space="preserve"> APPENDIX
ANNUAL QUESTIONNAIRE OF SOCIAL AND PERSONAL SERVICES STATISTIES</t>
    </r>
  </si>
  <si>
    <r>
      <t xml:space="preserve">قطريون
</t>
    </r>
    <r>
      <rPr>
        <sz val="8"/>
        <rFont val="Arial"/>
        <family val="2"/>
      </rPr>
      <t>Qataris</t>
    </r>
  </si>
  <si>
    <t>Qataris</t>
  </si>
  <si>
    <r>
      <t xml:space="preserve">* </t>
    </r>
    <r>
      <rPr>
        <sz val="14"/>
        <color indexed="8"/>
        <rFont val="Arial"/>
        <family val="2"/>
      </rPr>
      <t>تتكون من شريكين أو أكثر بعقد رسمي، ولا يزيد عدد الشركاء فيها عن عدد تنص عليه قوانين الدولة المعنية، يذكرون بالاسم في عقد الشركة.</t>
    </r>
  </si>
  <si>
    <r>
      <t>*</t>
    </r>
    <r>
      <rPr>
        <sz val="14"/>
        <color indexed="8"/>
        <rFont val="Arial"/>
        <family val="2"/>
      </rPr>
      <t xml:space="preserve"> كل شريك من الشركاء مسؤول عن الالتزامات المالية للشركة بقدر حصته في رأس المال فقط.</t>
    </r>
  </si>
  <si>
    <r>
      <t xml:space="preserve">* </t>
    </r>
    <r>
      <rPr>
        <sz val="14"/>
        <color indexed="8"/>
        <rFont val="Arial"/>
        <family val="2"/>
      </rPr>
      <t>محظور على الشركة الإشتغال في أعمال التأمين أو أعمال البنوك أو الإدخار أو تلقي الودائع أو إستثمار الأموال لحساب الغير بوجه عام.</t>
    </r>
  </si>
  <si>
    <r>
      <t>*</t>
    </r>
    <r>
      <rPr>
        <sz val="14"/>
        <color indexed="8"/>
        <rFont val="Arial"/>
        <family val="2"/>
      </rPr>
      <t xml:space="preserve"> تؤسس الشركة لمدة محددة ويُنص بالمدة في عقد تأسيس الشركة.</t>
    </r>
  </si>
  <si>
    <r>
      <t>*</t>
    </r>
    <r>
      <rPr>
        <sz val="14"/>
        <color indexed="8"/>
        <rFont val="Arial"/>
        <family val="2"/>
      </rPr>
      <t xml:space="preserve"> لابد أن يكون اسم الشركة التجاري متبوعاً بعبارة ذات مسؤولية محدودة (ذ.م.م) أي أنه يمكن معرفة هذا النوع من الشركات من واقع عنوانها أو إسمها التجاري.</t>
    </r>
  </si>
  <si>
    <t>غسيل وتلميع السيارات</t>
  </si>
  <si>
    <t>التعليم قبل الابتدائي (رياض الأطفال)</t>
  </si>
  <si>
    <t>التعليم الابتدائي</t>
  </si>
  <si>
    <t>التعليم المتوسطة (الإعدادية)</t>
  </si>
  <si>
    <t>التعليم الثانوي العام</t>
  </si>
  <si>
    <t>التعليم في مجال الرياضة والترفية</t>
  </si>
  <si>
    <t>التعليم الثقافي</t>
  </si>
  <si>
    <t>معاهد تعليم اللغات ومهارات المحادثة</t>
  </si>
  <si>
    <t>مدارس تعليم قيادة السيارات</t>
  </si>
  <si>
    <t>معاهد التدريب على الحاسوب</t>
  </si>
  <si>
    <t>أنشطة المستشفيات</t>
  </si>
  <si>
    <t>العيادات الطبية المتخصصة ماعدا الاسنان</t>
  </si>
  <si>
    <t>مراكز وعيادات طب الاسنان</t>
  </si>
  <si>
    <t>العيادات الطبية غير المتخصصة</t>
  </si>
  <si>
    <t>الأنشطة الأخرى في مجال صحة الإنسان</t>
  </si>
  <si>
    <t>الأنشطة الإبداعية والفننون والترفيه</t>
  </si>
  <si>
    <t>أنشطة النوادي الرياضية</t>
  </si>
  <si>
    <t>أنشطة الرياضية أخرى</t>
  </si>
  <si>
    <t>أنشطة مدن التسليه ومدن الالعاب</t>
  </si>
  <si>
    <t>تصفيف الشعر وأنواع التجميل الأخرى</t>
  </si>
  <si>
    <t>Washing and polishing motor vehicles</t>
  </si>
  <si>
    <t>Pre-primary education</t>
  </si>
  <si>
    <t>Primary education</t>
  </si>
  <si>
    <t>Preparatory education</t>
  </si>
  <si>
    <t>Multistage education</t>
  </si>
  <si>
    <t>General secondary education</t>
  </si>
  <si>
    <t>Higher education</t>
  </si>
  <si>
    <t>Sports and recreation education</t>
  </si>
  <si>
    <t>Cultural education</t>
  </si>
  <si>
    <t>Automobile driving schools</t>
  </si>
  <si>
    <t>Computer training institutes</t>
  </si>
  <si>
    <t>Other education n.e.c</t>
  </si>
  <si>
    <t>Hospital activities</t>
  </si>
  <si>
    <t>Centers and dental clinics</t>
  </si>
  <si>
    <t>Non-specialized medical clinics</t>
  </si>
  <si>
    <t>Other human health activities</t>
  </si>
  <si>
    <t>Activities of sports clubs</t>
  </si>
  <si>
    <t>Other sports activities</t>
  </si>
  <si>
    <t>Maintenance and repair of motor vehicles ( Garages)</t>
  </si>
  <si>
    <t>Language instruction and conversational skills instruction</t>
  </si>
  <si>
    <t>Specialized medical clinics, except for the teeth</t>
  </si>
  <si>
    <t>Creative, arts and entertainment activities</t>
  </si>
  <si>
    <t>Activities of amusement parks and theme parks</t>
  </si>
  <si>
    <t>Other amusement and recreation activities n.e.c.</t>
  </si>
  <si>
    <t>Repair of computers and personal and household goods includes(Repair of footwear ,furniture and household appliances and home and garden equipment n.e.c)</t>
  </si>
  <si>
    <t>Hairdressing and other beauty treatment</t>
  </si>
  <si>
    <t>Washing and (dry-) cleaning of textile and fur products</t>
  </si>
  <si>
    <t>Other personal service activities n.e.c.</t>
  </si>
  <si>
    <t>أنشطة الخدمات الشخصية الأخرى غير المصنّفة في موضع آخر</t>
  </si>
  <si>
    <t>غسيل المنسوجات ومنتجات الفراء وتنظيفها (الجاف)</t>
  </si>
  <si>
    <t>أنشطة المنظمات ذات العضوية لرجال الأعمال وأصحاب العمل</t>
  </si>
  <si>
    <t>أنشطة التسلية والترفيه الأخرى الغير مصنفه في موضع أخر</t>
  </si>
  <si>
    <t>أنشطة الحدائق النباتية والحيوانية والمحميات الطبيعية</t>
  </si>
  <si>
    <t>أنواع أخرى للتعليم والتدريب لم ترد فيما سبق</t>
  </si>
  <si>
    <t>بيع وصيانة وإصلاح الدراجات النارية وقطع غيارها وملحقاتها</t>
  </si>
  <si>
    <t>انشطه اخرى خاصة بصيانة وإصلاح المركبات ذات المحركات لم ترد فيما سبق</t>
  </si>
  <si>
    <t>Other activities for the maintenance and repair of motor vehicles not listed above</t>
  </si>
  <si>
    <t>Botanical and zoological gardens and nature reserves activities</t>
  </si>
  <si>
    <t>اصلاح ماكينات السيارات (الكراجات)</t>
  </si>
  <si>
    <t>إصلاح أجهزة الحاسوب والسلع الشخصية والمنزلية وتشمل (الأحذية والاثاث ومعدات المنزلية والحدائق)</t>
  </si>
  <si>
    <t>Activities of business and employers membership organizations</t>
  </si>
  <si>
    <t>Sale, maintenance and repair of motorcycles and related parts and accessories</t>
  </si>
  <si>
    <t xml:space="preserve">تجارة الجملة والتجزئة ،إصلاح المركبات ذات المحركات والدراجات النارية
</t>
  </si>
  <si>
    <t>التعلـــــــيم</t>
  </si>
  <si>
    <t>أنشطة صحة الإنسان والعمل الاجتماعي</t>
  </si>
  <si>
    <t>الفنون والترفية والتسلية</t>
  </si>
  <si>
    <t>أنشطة الخدمات الأخرى</t>
  </si>
  <si>
    <t xml:space="preserve">wholesale and retail trade,repair of motor vehicles and motorcycles
</t>
  </si>
  <si>
    <t>P</t>
  </si>
  <si>
    <t>Education</t>
  </si>
  <si>
    <t>Q</t>
  </si>
  <si>
    <t>Human health and social work activities</t>
  </si>
  <si>
    <t>R</t>
  </si>
  <si>
    <t>Arts, entertainment and recreation</t>
  </si>
  <si>
    <t>S</t>
  </si>
  <si>
    <t>Other service activities</t>
  </si>
  <si>
    <t>Human health activities</t>
  </si>
  <si>
    <t>Activities of membership organizations</t>
  </si>
  <si>
    <t>Other personal service activities</t>
  </si>
  <si>
    <t>wholesale and retail trade and repair of motor vehicles and motorcycles</t>
  </si>
  <si>
    <t>Libraries, archives, museums and other cultural activities</t>
  </si>
  <si>
    <t>Sports activities and amusement and recreation activities</t>
  </si>
  <si>
    <t>Repair of computers and personal and household goods</t>
  </si>
  <si>
    <t>التعليم</t>
  </si>
  <si>
    <t>الأنشطة في مجال صحة الإنسان</t>
  </si>
  <si>
    <t>الأنشطة الإبداعية والفنون والترفيهيه</t>
  </si>
  <si>
    <t>الأنشطة الرياضية والترفيه والتسلية</t>
  </si>
  <si>
    <t>أنشطة المنظمات ذات العضوية</t>
  </si>
  <si>
    <t>إصلاح أجهزة الحاسوب والسلع الشخصية والمنزلية</t>
  </si>
  <si>
    <t>أنشطة الخدمات الشخصية الأخرى</t>
  </si>
  <si>
    <t xml:space="preserve">تجارة الجملة والتجزئة ،واصلاح المركبات ذات المحركات والدراجات النارية </t>
  </si>
  <si>
    <t>أنشطة المكتبات و المحفوظات، والمتاحف والأنشطة الثقافية الأخرى</t>
  </si>
  <si>
    <t>تجارة الجملة والتجزئة ،إصلاح المركبات ذات المحركات والدراجات النارية</t>
  </si>
  <si>
    <t>wholesale and retail trade,repair of motor vehicles and motorcycles</t>
  </si>
  <si>
    <t xml:space="preserve">الأنشطة في مجال صحة الإنسان </t>
  </si>
  <si>
    <t xml:space="preserve">Activities of membership organizations
</t>
  </si>
  <si>
    <r>
      <t>إصلاح السلع الشخصية والأسرية (الرمز 9500</t>
    </r>
    <r>
      <rPr>
        <sz val="12"/>
        <color indexed="8"/>
        <rFont val="Arial"/>
        <family val="2"/>
      </rPr>
      <t>).</t>
    </r>
  </si>
  <si>
    <t>(95)</t>
  </si>
  <si>
    <t>(45)</t>
  </si>
  <si>
    <r>
      <t>إصلاح المركبات ذات المحركات والدراجات النارية (والمتضمنة ضمن الرموز4521 /4540</t>
    </r>
    <r>
      <rPr>
        <sz val="12"/>
        <color indexed="8"/>
        <rFont val="Arial"/>
        <family val="2"/>
      </rPr>
      <t>).</t>
    </r>
  </si>
  <si>
    <t>(86)</t>
  </si>
  <si>
    <t>(96)</t>
  </si>
  <si>
    <t>(94)</t>
  </si>
  <si>
    <t>Repair of vehicles with motors and motorcycles (the codes 4521 and 4540).</t>
  </si>
  <si>
    <t>Personal and household goods (the code 9500).</t>
  </si>
  <si>
    <t>(88)</t>
  </si>
  <si>
    <t>أنشطة المنظمات ذات العضوية لرجال الاعمال وأصحاب العمل .</t>
  </si>
  <si>
    <t>Activities of business and employers membership organizations.</t>
  </si>
  <si>
    <t xml:space="preserve">This bulletin covers the activity social and personal service of the National Classification of Economic Activities, derived from the fourth revision of the International Standard Industrial Classification of all Economic Activities (ISIC), which was adopted by the United Nations Statistical Division (UNSD).
As of this issue of the bulletin, a shift to the 4th. revision of the classification has been achieved. National groups of classification are as follows :
</t>
  </si>
  <si>
    <t>1- Scope:</t>
  </si>
  <si>
    <t xml:space="preserve">تغطي هذه النشرة السنوية نشاط الخدمات الأجتماعية والشخصية  من التصنيف الوطني للأنشطة الاقتصادية المنبثق عن التنقيح الرابع للتصنيف الصناعي الدولي الموحد لجميع الانشطة الاقتصادية الصادر من شعبة الاحصاء التابعة للأمم المتحدة حيث جرى الانتقال إلى هذا التنقيح اعتبارا من هذا العدد للنشرة مفصلة على مستوى مجموعات تصنيف وطنية وذلك على النحو التالي : </t>
  </si>
  <si>
    <t>Table No. (1)</t>
  </si>
  <si>
    <t>Table No. (2)</t>
  </si>
  <si>
    <t>Table No. (3)</t>
  </si>
  <si>
    <t>Table No. (4)</t>
  </si>
  <si>
    <t>Table No. (5) Value QR.000</t>
  </si>
  <si>
    <t>Table No .(6) Value QR.000</t>
  </si>
  <si>
    <t>Table No. (7) Value QR.000</t>
  </si>
  <si>
    <t>Table No. (8) Value QR.000</t>
  </si>
  <si>
    <t>Table No .(9) Value QR.000</t>
  </si>
  <si>
    <t>Table No. (10) Value QR.000</t>
  </si>
  <si>
    <t>Table No. (11) Value QR.000</t>
  </si>
  <si>
    <t>Table No .(12)</t>
  </si>
  <si>
    <t>Table No .(13)</t>
  </si>
  <si>
    <t>Table No. (14)</t>
  </si>
  <si>
    <t>Table No .(15)</t>
  </si>
  <si>
    <t>Table No. (16) Value QR.000</t>
  </si>
  <si>
    <t>Table No. (17) Value QR.000</t>
  </si>
  <si>
    <t>Table No. (18) Value QR.000</t>
  </si>
  <si>
    <t>Table No. (19) Value QR.000</t>
  </si>
  <si>
    <t>Table No. (20) Value QR.000</t>
  </si>
  <si>
    <t>Table No. (21) Value QR.000</t>
  </si>
  <si>
    <t>Table No. (22) Value QR.000</t>
  </si>
  <si>
    <t>Table No. (23)</t>
  </si>
  <si>
    <t>Table No. (24)</t>
  </si>
  <si>
    <t>Table No. (25)</t>
  </si>
  <si>
    <t>Table No .(26)</t>
  </si>
  <si>
    <t>Table No. (27) Value QR.000</t>
  </si>
  <si>
    <t>Table No. (28) Value QR.000</t>
  </si>
  <si>
    <t>Table No. (29) Value QR.000</t>
  </si>
  <si>
    <t>Table No. (30) Value QR.000</t>
  </si>
  <si>
    <t>Table No. (31) Value QR.000</t>
  </si>
  <si>
    <t>Table No. (32) Value QR.000</t>
  </si>
  <si>
    <t>Table No .(33) Value QR.000</t>
  </si>
  <si>
    <t>Table No. (34)</t>
  </si>
  <si>
    <t>Table No .(36)</t>
  </si>
  <si>
    <t>(90)</t>
  </si>
  <si>
    <t>(91)</t>
  </si>
  <si>
    <t>الحد الاول</t>
  </si>
  <si>
    <t>One Digit</t>
  </si>
  <si>
    <t xml:space="preserve">الحد الثاني </t>
  </si>
  <si>
    <t>Two Digits</t>
  </si>
  <si>
    <t>الحد الثاني</t>
  </si>
  <si>
    <t>عدد المنشآت والمشتغلين حسب حجم المنشأة والنشاط الاقتصادي الرئيسي - الحد الأول
2015</t>
  </si>
  <si>
    <t>عدد المنشآت والمشتغلين حسب حجم المنشأة والنشاط الاقتصادي الرئيسي - الحد الثاني
2015</t>
  </si>
  <si>
    <t>عدد المنشآت والمشتغلين حسب حجم المنشأة والنشاط الاقتصادي الرئيسي - الحد الرابع
2015</t>
  </si>
  <si>
    <t xml:space="preserve">عدد المشتغلين حسب الجنسية والجنس والنشاط الاقتصادي الرئيسي 2015  </t>
  </si>
  <si>
    <t xml:space="preserve">عدد المشتغلين وتقديرات تعويضات العاملين حسب الجنس والمهنة 2015 </t>
  </si>
  <si>
    <t xml:space="preserve">عدد المشتغلين وتقديرات تعويضات العاملين حسب الجنسية والنشاط الاقتصادي الرئيسي 2015 </t>
  </si>
  <si>
    <t xml:space="preserve">تقديرات قيمة المستلزمات السلعية حسب النشاط الاقتصادي الرئيسي 2015 </t>
  </si>
  <si>
    <t xml:space="preserve">تقديرات قيمة المستلزمات الخدمية حسب النشاط الاقتصادي الرئيسي 2015 </t>
  </si>
  <si>
    <t xml:space="preserve">تقديرات القيمة المضافة حسب النشاط الاقتصادي الرئيسي - الحد الأول 2015 </t>
  </si>
  <si>
    <t xml:space="preserve">أهم المؤشرات الاقتصادية حسب النشاط الاقتصادي الرئيسي - الحد الرابع 2015 </t>
  </si>
  <si>
    <t xml:space="preserve">أهم المؤشرات الاقتصادية حسب النشاط الاقتصادي الرئيسي - الحد الثاني  2015 </t>
  </si>
  <si>
    <t xml:space="preserve">أهم المؤشرات الاقتصادية حسب النشاط الاقتصادي الرئيسي - الحد الأول 2015 </t>
  </si>
  <si>
    <t xml:space="preserve">تقديرات القيمة المضافة حسب النشاط الاقتصادي الرئيسي - الحد الرابع2015  </t>
  </si>
  <si>
    <t xml:space="preserve">تقديرات القيمة المضافة حسب النشاط الاقتصادي الرئيسي - الحد الثاني 2015 </t>
  </si>
  <si>
    <t xml:space="preserve">تقديرات القيمة المضافة حسب النشاط الاقتصادي الرئيسي - الحد الرابع 2015 </t>
  </si>
  <si>
    <t xml:space="preserve">أهم المؤشرات الاقتصادية حسب النشاط الاقتصادي الرئيسي - الحد الثاني 2015 </t>
  </si>
  <si>
    <t>Main economic indicators by main economic activity - four digits 2015</t>
  </si>
  <si>
    <t>Main economic indicators by main economic activity - two digits  2015</t>
  </si>
  <si>
    <t>Main economic indicators by main economic activity - one digit  2015</t>
  </si>
  <si>
    <t>Estimates of Value added by main economic activity- four digits 2015</t>
  </si>
  <si>
    <t>Estimates of Value added by main economic activity- two digits 2015</t>
  </si>
  <si>
    <t>Estimates of Value added by main economic activity - one digit 2015</t>
  </si>
  <si>
    <t>Estimates of value of intermediate services by main economic activity 2015</t>
  </si>
  <si>
    <t>Estimates of value of intermediate goods by main economic activity 2015</t>
  </si>
  <si>
    <t>Number of employees and compensation of employees by sex &amp; occupation 2015</t>
  </si>
  <si>
    <t>Number of employees &amp; compensation of employees by nationality &amp; main economic activity 2015</t>
  </si>
  <si>
    <t>Number of employees by nationality, sex and main economic activity 2015</t>
  </si>
  <si>
    <t>Number of establishments and employees by size of establishment and main economic activity - one digits 2015</t>
  </si>
  <si>
    <t>Number of establishments and employees by size of establishment and main economic activity - two digits 2015</t>
  </si>
  <si>
    <t>Number of establishments and employees by size of establishment and main economic activity - four digits 2015</t>
  </si>
  <si>
    <t>Number of employees and compensation of employees by sex &amp; occupation
2015</t>
  </si>
  <si>
    <r>
      <t xml:space="preserve"> - </t>
    </r>
    <r>
      <rPr>
        <sz val="16"/>
        <color indexed="8"/>
        <rFont val="Arial"/>
        <family val="2"/>
      </rPr>
      <t xml:space="preserve">تم إعداد إطار متكامل بالمنشآت العاملة في الأنشطة الاقتصادية المختلفة مستنداً على بيانات تعداد منشآت اكتوبر عام </t>
    </r>
    <r>
      <rPr>
        <sz val="12"/>
        <color indexed="8"/>
        <rFont val="Arial"/>
        <family val="2"/>
      </rPr>
      <t>2015</t>
    </r>
    <r>
      <rPr>
        <sz val="16"/>
        <color indexed="8"/>
        <rFont val="Arial"/>
        <family val="2"/>
      </rPr>
      <t xml:space="preserve"> م.</t>
    </r>
  </si>
  <si>
    <t xml:space="preserve">أهم المؤشرات الاقتصادية حسب النشاط الاقتصادي الرئيسي - الحد الأول  2015 </t>
  </si>
  <si>
    <t>Social work activies without accommodation</t>
  </si>
  <si>
    <r>
      <t xml:space="preserve">النشرة السنوية
 لإحصاءات الخدمات الاجتماعية والشخصية
</t>
    </r>
    <r>
      <rPr>
        <b/>
        <sz val="16"/>
        <color indexed="8"/>
        <rFont val="Arial"/>
        <family val="2"/>
      </rPr>
      <t>The Annual Bulletin
of Social and Personal Services Statistics
2015</t>
    </r>
  </si>
  <si>
    <t xml:space="preserve">   أنشطة العمل الأجتماعي ، دون الأقامة</t>
  </si>
  <si>
    <t xml:space="preserve">Social work activities without accommodation for the elderly and disabled </t>
  </si>
  <si>
    <t xml:space="preserve">     أنشطة العمل الأجتماعي دون الأقامة ‘ لكبار السن وذوي الاعاقة</t>
  </si>
  <si>
    <t xml:space="preserve">   أنشطة العمل الأجتماعي دون الأقامة ‘ لكبار السن وذوي الاعاقة</t>
  </si>
  <si>
    <t>Table No. (35)</t>
  </si>
  <si>
    <t xml:space="preserve">                  أنشطة العمل الاجتماعي ، دون أقامة</t>
  </si>
  <si>
    <t>7 .24</t>
  </si>
  <si>
    <t>أنشطة العمل الأجتماعي دون الأقامة ‘ لكبار السن وذوي الاعاقة</t>
  </si>
  <si>
    <r>
      <rPr>
        <b/>
        <sz val="22"/>
        <color theme="1"/>
        <rFont val="Arial"/>
        <family val="2"/>
      </rPr>
      <t>العدد 26</t>
    </r>
    <r>
      <rPr>
        <b/>
        <sz val="16"/>
        <color theme="1"/>
        <rFont val="Arial"/>
        <family val="2"/>
      </rPr>
      <t xml:space="preserve">
26</t>
    </r>
    <r>
      <rPr>
        <b/>
        <vertAlign val="superscript"/>
        <sz val="16"/>
        <color indexed="8"/>
        <rFont val="Arial"/>
        <family val="2"/>
      </rPr>
      <t>th</t>
    </r>
    <r>
      <rPr>
        <b/>
        <sz val="16"/>
        <color indexed="8"/>
        <rFont val="Arial"/>
        <family val="2"/>
      </rPr>
      <t xml:space="preserve"> Issue</t>
    </r>
  </si>
  <si>
    <t xml:space="preserve">Private Education. </t>
  </si>
  <si>
    <t xml:space="preserve">Health.  </t>
  </si>
  <si>
    <t>.social work</t>
  </si>
  <si>
    <t>العمل الاجتماعي.</t>
  </si>
  <si>
    <t>الصحة .</t>
  </si>
  <si>
    <t>أنشطة المكتبات و المحفوظات، والمتاحف والأنشطة الثقافية الأخرى.</t>
  </si>
  <si>
    <t>الأنشطة الرياضية والترفيه والتسلية.</t>
  </si>
  <si>
    <t>Libraries, archives, museums and other cultural .activities</t>
  </si>
  <si>
    <t>.Creative, arts and entertainment activities</t>
  </si>
</sst>
</file>

<file path=xl/styles.xml><?xml version="1.0" encoding="utf-8"?>
<styleSheet xmlns="http://schemas.openxmlformats.org/spreadsheetml/2006/main" xmlns:mc="http://schemas.openxmlformats.org/markup-compatibility/2006" xmlns:x14ac="http://schemas.microsoft.com/office/spreadsheetml/2009/9/ac" mc:Ignorable="x14ac">
  <fonts count="73" x14ac:knownFonts="1">
    <font>
      <sz val="11"/>
      <color theme="1"/>
      <name val="Arial"/>
      <family val="2"/>
      <scheme val="minor"/>
    </font>
    <font>
      <sz val="11"/>
      <color indexed="8"/>
      <name val="Calibri"/>
      <family val="2"/>
    </font>
    <font>
      <b/>
      <sz val="11"/>
      <color indexed="25"/>
      <name val="Arial"/>
      <family val="2"/>
    </font>
    <font>
      <sz val="11"/>
      <color indexed="8"/>
      <name val="Arial"/>
      <family val="2"/>
    </font>
    <font>
      <sz val="12"/>
      <color indexed="8"/>
      <name val="Arial"/>
      <family val="2"/>
    </font>
    <font>
      <b/>
      <sz val="11"/>
      <color indexed="8"/>
      <name val="Arial"/>
      <family val="2"/>
    </font>
    <font>
      <b/>
      <sz val="16"/>
      <color indexed="8"/>
      <name val="Arial"/>
      <family val="2"/>
    </font>
    <font>
      <b/>
      <sz val="12"/>
      <name val="Arial"/>
      <family val="2"/>
    </font>
    <font>
      <b/>
      <sz val="12"/>
      <color indexed="8"/>
      <name val="Arial"/>
      <family val="2"/>
    </font>
    <font>
      <b/>
      <sz val="24"/>
      <name val="Arial"/>
      <family val="2"/>
    </font>
    <font>
      <b/>
      <sz val="10"/>
      <color indexed="8"/>
      <name val="Arial"/>
      <family val="2"/>
    </font>
    <font>
      <b/>
      <sz val="14"/>
      <name val="Arial"/>
      <family val="2"/>
    </font>
    <font>
      <b/>
      <sz val="16"/>
      <name val="Arial"/>
      <family val="2"/>
    </font>
    <font>
      <b/>
      <sz val="18"/>
      <name val="Arial"/>
      <family val="2"/>
    </font>
    <font>
      <sz val="16"/>
      <color indexed="8"/>
      <name val="Arial"/>
      <family val="2"/>
    </font>
    <font>
      <b/>
      <vertAlign val="superscript"/>
      <sz val="16"/>
      <color indexed="8"/>
      <name val="Arial"/>
      <family val="2"/>
    </font>
    <font>
      <b/>
      <sz val="18"/>
      <color indexed="8"/>
      <name val="Arial"/>
      <family val="2"/>
    </font>
    <font>
      <b/>
      <sz val="14"/>
      <name val="Arial Black"/>
      <family val="2"/>
    </font>
    <font>
      <b/>
      <u/>
      <sz val="12"/>
      <color indexed="12"/>
      <name val="Arial"/>
      <family val="2"/>
    </font>
    <font>
      <sz val="11.5"/>
      <color indexed="8"/>
      <name val="Arial"/>
      <family val="2"/>
    </font>
    <font>
      <b/>
      <i/>
      <sz val="11"/>
      <color indexed="8"/>
      <name val="Arial"/>
      <family val="2"/>
    </font>
    <font>
      <sz val="10"/>
      <name val="Arial"/>
      <family val="2"/>
    </font>
    <font>
      <sz val="10"/>
      <name val="Arial"/>
      <family val="2"/>
    </font>
    <font>
      <b/>
      <sz val="10"/>
      <name val="Arial"/>
      <family val="2"/>
    </font>
    <font>
      <sz val="8"/>
      <name val="Arial"/>
      <family val="2"/>
    </font>
    <font>
      <b/>
      <sz val="14"/>
      <color indexed="8"/>
      <name val="Arial"/>
      <family val="2"/>
    </font>
    <font>
      <b/>
      <i/>
      <sz val="12"/>
      <color indexed="8"/>
      <name val="Arial"/>
      <family val="2"/>
    </font>
    <font>
      <sz val="11"/>
      <name val="Arial"/>
      <family val="2"/>
    </font>
    <font>
      <sz val="11"/>
      <color indexed="10"/>
      <name val="Arial"/>
      <family val="2"/>
    </font>
    <font>
      <b/>
      <sz val="12"/>
      <color indexed="10"/>
      <name val="Arial"/>
      <family val="2"/>
    </font>
    <font>
      <b/>
      <sz val="12"/>
      <color indexed="9"/>
      <name val="Arial"/>
      <family val="2"/>
    </font>
    <font>
      <b/>
      <sz val="11"/>
      <name val="Arial"/>
      <family val="2"/>
    </font>
    <font>
      <sz val="8"/>
      <color indexed="8"/>
      <name val="Arial"/>
      <family val="2"/>
    </font>
    <font>
      <b/>
      <sz val="8"/>
      <name val="Arial"/>
      <family val="2"/>
    </font>
    <font>
      <sz val="10"/>
      <name val="Arial"/>
      <family val="2"/>
    </font>
    <font>
      <sz val="10"/>
      <color indexed="8"/>
      <name val="Arial"/>
      <family val="2"/>
    </font>
    <font>
      <sz val="10"/>
      <name val="Arial"/>
      <family val="2"/>
    </font>
    <font>
      <sz val="12"/>
      <color indexed="8"/>
      <name val="Arial Black"/>
      <family val="2"/>
    </font>
    <font>
      <b/>
      <sz val="11"/>
      <color indexed="8"/>
      <name val="Arial Black"/>
      <family val="2"/>
    </font>
    <font>
      <b/>
      <sz val="10"/>
      <color indexed="8"/>
      <name val="Arial Black"/>
      <family val="2"/>
    </font>
    <font>
      <b/>
      <sz val="10"/>
      <color indexed="8"/>
      <name val="Mangal"/>
      <family val="1"/>
    </font>
    <font>
      <b/>
      <sz val="12"/>
      <color indexed="8"/>
      <name val="Bader"/>
      <charset val="178"/>
    </font>
    <font>
      <b/>
      <sz val="12"/>
      <color indexed="8"/>
      <name val="Times New Roman"/>
      <family val="1"/>
    </font>
    <font>
      <sz val="11"/>
      <color indexed="8"/>
      <name val="Arial Black"/>
      <family val="2"/>
    </font>
    <font>
      <b/>
      <sz val="16"/>
      <name val="Sultan bold"/>
      <charset val="178"/>
    </font>
    <font>
      <b/>
      <sz val="14"/>
      <name val="Sultan bold"/>
      <charset val="178"/>
    </font>
    <font>
      <b/>
      <sz val="12"/>
      <name val="Times New Roman"/>
      <family val="1"/>
    </font>
    <font>
      <sz val="11"/>
      <color theme="1"/>
      <name val="Arial"/>
      <family val="2"/>
      <scheme val="minor"/>
    </font>
    <font>
      <u/>
      <sz val="11"/>
      <color theme="10"/>
      <name val="Calibri"/>
      <family val="2"/>
    </font>
    <font>
      <sz val="11"/>
      <color theme="1"/>
      <name val="Arial"/>
      <family val="2"/>
    </font>
    <font>
      <sz val="12"/>
      <color theme="1"/>
      <name val="Arial"/>
      <family val="2"/>
    </font>
    <font>
      <b/>
      <sz val="20"/>
      <color theme="1"/>
      <name val="Times New Roman"/>
      <family val="1"/>
    </font>
    <font>
      <b/>
      <sz val="16"/>
      <color theme="1"/>
      <name val="Arial"/>
      <family val="2"/>
    </font>
    <font>
      <sz val="18"/>
      <color theme="1"/>
      <name val="Arial"/>
      <family val="2"/>
    </font>
    <font>
      <sz val="16"/>
      <color theme="1"/>
      <name val="Simplified Arabic"/>
      <family val="1"/>
    </font>
    <font>
      <sz val="16"/>
      <color theme="1"/>
      <name val="Arial"/>
      <family val="2"/>
    </font>
    <font>
      <b/>
      <sz val="14"/>
      <color theme="1"/>
      <name val="Arial"/>
      <family val="2"/>
    </font>
    <font>
      <b/>
      <sz val="10"/>
      <color theme="1"/>
      <name val="Arial"/>
      <family val="2"/>
    </font>
    <font>
      <sz val="8"/>
      <color theme="1"/>
      <name val="Arial"/>
      <family val="2"/>
    </font>
    <font>
      <sz val="10"/>
      <color theme="1"/>
      <name val="Arial"/>
      <family val="2"/>
    </font>
    <font>
      <sz val="7"/>
      <color theme="1"/>
      <name val="Arial"/>
      <family val="2"/>
    </font>
    <font>
      <b/>
      <sz val="12"/>
      <color theme="1"/>
      <name val="Arial"/>
      <family val="2"/>
    </font>
    <font>
      <sz val="14"/>
      <color theme="1"/>
      <name val="Arial"/>
      <family val="2"/>
    </font>
    <font>
      <b/>
      <sz val="8"/>
      <color theme="1"/>
      <name val="Arial"/>
      <family val="2"/>
    </font>
    <font>
      <b/>
      <sz val="20"/>
      <color theme="1"/>
      <name val="Arial"/>
      <family val="2"/>
    </font>
    <font>
      <b/>
      <i/>
      <sz val="16"/>
      <color theme="1"/>
      <name val="Arial"/>
      <family val="2"/>
    </font>
    <font>
      <b/>
      <sz val="18"/>
      <color theme="1"/>
      <name val="Arial"/>
      <family val="2"/>
    </font>
    <font>
      <sz val="9"/>
      <color theme="1"/>
      <name val="Arial"/>
      <family val="2"/>
    </font>
    <font>
      <b/>
      <sz val="11"/>
      <color theme="1"/>
      <name val="Arial"/>
      <family val="2"/>
    </font>
    <font>
      <b/>
      <sz val="22"/>
      <color theme="1"/>
      <name val="Arial"/>
      <family val="2"/>
    </font>
    <font>
      <sz val="11"/>
      <color rgb="FF000000"/>
      <name val="Arial"/>
      <family val="2"/>
    </font>
    <font>
      <sz val="14"/>
      <color indexed="8"/>
      <name val="Arial"/>
      <family val="2"/>
    </font>
    <font>
      <b/>
      <sz val="9"/>
      <color theme="1"/>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55">
    <border>
      <left/>
      <right/>
      <top/>
      <bottom/>
      <diagonal/>
    </border>
    <border>
      <left/>
      <right/>
      <top/>
      <bottom style="thin">
        <color indexed="64"/>
      </bottom>
      <diagonal/>
    </border>
    <border>
      <left/>
      <right/>
      <top style="thin">
        <color indexed="64"/>
      </top>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thin">
        <color indexed="64"/>
      </top>
      <bottom/>
      <diagonal/>
    </border>
    <border>
      <left style="medium">
        <color theme="0"/>
      </left>
      <right style="medium">
        <color theme="0"/>
      </right>
      <top/>
      <bottom/>
      <diagonal/>
    </border>
    <border>
      <left style="medium">
        <color theme="0"/>
      </left>
      <right style="medium">
        <color theme="0"/>
      </right>
      <top/>
      <bottom style="thin">
        <color indexed="64"/>
      </bottom>
      <diagonal/>
    </border>
    <border>
      <left style="medium">
        <color theme="0"/>
      </left>
      <right style="medium">
        <color theme="0"/>
      </right>
      <top style="thin">
        <color indexed="64"/>
      </top>
      <bottom style="thin">
        <color indexed="64"/>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n">
        <color indexed="64"/>
      </top>
      <bottom/>
      <diagonal/>
    </border>
    <border>
      <left style="thick">
        <color theme="0"/>
      </left>
      <right style="thick">
        <color theme="0"/>
      </right>
      <top/>
      <bottom style="thin">
        <color indexed="64"/>
      </bottom>
      <diagonal/>
    </border>
    <border>
      <left style="thick">
        <color theme="0"/>
      </left>
      <right/>
      <top style="thin">
        <color indexed="64"/>
      </top>
      <bottom style="thin">
        <color indexed="64"/>
      </bottom>
      <diagonal/>
    </border>
    <border>
      <left/>
      <right style="thick">
        <color theme="0"/>
      </right>
      <top style="thin">
        <color indexed="64"/>
      </top>
      <bottom style="thin">
        <color indexed="64"/>
      </bottom>
      <diagonal/>
    </border>
    <border>
      <left style="thick">
        <color theme="0"/>
      </left>
      <right style="thick">
        <color theme="0"/>
      </right>
      <top style="thin">
        <color indexed="64"/>
      </top>
      <bottom style="thin">
        <color indexed="64"/>
      </bottom>
      <diagonal/>
    </border>
    <border>
      <left style="thick">
        <color theme="0"/>
      </left>
      <right/>
      <top/>
      <bottom/>
      <diagonal/>
    </border>
    <border>
      <left style="thick">
        <color theme="0"/>
      </left>
      <right style="thick">
        <color theme="0"/>
      </right>
      <top/>
      <bottom/>
      <diagonal/>
    </border>
    <border>
      <left style="thick">
        <color theme="0"/>
      </left>
      <right/>
      <top/>
      <bottom style="thin">
        <color indexed="64"/>
      </bottom>
      <diagonal/>
    </border>
    <border>
      <left style="thick">
        <color theme="0"/>
      </left>
      <right style="thick">
        <color theme="0"/>
      </right>
      <top style="thick">
        <color theme="0"/>
      </top>
      <bottom/>
      <diagonal/>
    </border>
    <border>
      <left style="medium">
        <color theme="0"/>
      </left>
      <right/>
      <top style="thin">
        <color indexed="64"/>
      </top>
      <bottom style="medium">
        <color theme="0"/>
      </bottom>
      <diagonal/>
    </border>
    <border>
      <left/>
      <right style="medium">
        <color theme="0"/>
      </right>
      <top style="thin">
        <color indexed="64"/>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thin">
        <color indexed="64"/>
      </top>
      <bottom/>
      <diagonal/>
    </border>
    <border>
      <left/>
      <right style="medium">
        <color theme="0"/>
      </right>
      <top style="thin">
        <color indexed="64"/>
      </top>
      <bottom/>
      <diagonal/>
    </border>
    <border>
      <left style="medium">
        <color theme="0"/>
      </left>
      <right/>
      <top/>
      <bottom/>
      <diagonal/>
    </border>
    <border>
      <left/>
      <right style="medium">
        <color theme="0"/>
      </right>
      <top/>
      <bottom/>
      <diagonal/>
    </border>
    <border>
      <left style="medium">
        <color theme="0"/>
      </left>
      <right/>
      <top/>
      <bottom style="thin">
        <color indexed="64"/>
      </bottom>
      <diagonal/>
    </border>
    <border>
      <left/>
      <right style="medium">
        <color theme="0"/>
      </right>
      <top/>
      <bottom style="thin">
        <color indexed="64"/>
      </bottom>
      <diagonal/>
    </border>
    <border>
      <left style="medium">
        <color theme="0"/>
      </left>
      <right style="medium">
        <color theme="0"/>
      </right>
      <top/>
      <bottom style="thin">
        <color theme="1"/>
      </bottom>
      <diagonal/>
    </border>
    <border>
      <left/>
      <right style="medium">
        <color theme="0"/>
      </right>
      <top style="thin">
        <color indexed="64"/>
      </top>
      <bottom style="thin">
        <color indexed="64"/>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thick">
        <color theme="0"/>
      </left>
      <right style="thick">
        <color theme="0"/>
      </right>
      <top style="thick">
        <color theme="0"/>
      </top>
      <bottom style="thin">
        <color indexed="64"/>
      </bottom>
      <diagonal/>
    </border>
    <border>
      <left style="thick">
        <color theme="0"/>
      </left>
      <right style="thick">
        <color theme="0"/>
      </right>
      <top style="medium">
        <color theme="0"/>
      </top>
      <bottom style="thin">
        <color indexed="64"/>
      </bottom>
      <diagonal/>
    </border>
    <border>
      <left style="thick">
        <color theme="0"/>
      </left>
      <right style="thick">
        <color theme="0"/>
      </right>
      <top style="medium">
        <color theme="0"/>
      </top>
      <bottom style="medium">
        <color theme="0"/>
      </bottom>
      <diagonal/>
    </border>
    <border>
      <left style="medium">
        <color theme="0"/>
      </left>
      <right style="thick">
        <color theme="0"/>
      </right>
      <top style="medium">
        <color theme="0"/>
      </top>
      <bottom style="thin">
        <color indexed="64"/>
      </bottom>
      <diagonal/>
    </border>
    <border>
      <left style="medium">
        <color theme="0"/>
      </left>
      <right style="thick">
        <color theme="0"/>
      </right>
      <top style="medium">
        <color theme="0"/>
      </top>
      <bottom style="medium">
        <color theme="0"/>
      </bottom>
      <diagonal/>
    </border>
    <border>
      <left style="medium">
        <color theme="0"/>
      </left>
      <right style="thick">
        <color theme="0"/>
      </right>
      <top style="medium">
        <color theme="0"/>
      </top>
      <bottom/>
      <diagonal/>
    </border>
    <border>
      <left style="thick">
        <color theme="0"/>
      </left>
      <right/>
      <top style="thin">
        <color indexed="64"/>
      </top>
      <bottom/>
      <diagonal/>
    </border>
    <border>
      <left/>
      <right style="thick">
        <color theme="0"/>
      </right>
      <top style="thin">
        <color indexed="64"/>
      </top>
      <bottom/>
      <diagonal/>
    </border>
    <border>
      <left/>
      <right style="thick">
        <color theme="0"/>
      </right>
      <top/>
      <bottom/>
      <diagonal/>
    </border>
    <border>
      <left/>
      <right style="thick">
        <color theme="0"/>
      </right>
      <top/>
      <bottom style="thin">
        <color indexed="64"/>
      </bottom>
      <diagonal/>
    </border>
    <border>
      <left style="thick">
        <color theme="0"/>
      </left>
      <right/>
      <top style="medium">
        <color theme="0"/>
      </top>
      <bottom style="medium">
        <color theme="0"/>
      </bottom>
      <diagonal/>
    </border>
    <border>
      <left/>
      <right/>
      <top style="thin">
        <color indexed="64"/>
      </top>
      <bottom style="thin">
        <color indexed="64"/>
      </bottom>
      <diagonal/>
    </border>
    <border>
      <left style="thick">
        <color theme="0"/>
      </left>
      <right/>
      <top style="thin">
        <color indexed="64"/>
      </top>
      <bottom style="medium">
        <color theme="0"/>
      </bottom>
      <diagonal/>
    </border>
    <border>
      <left style="thick">
        <color theme="0"/>
      </left>
      <right/>
      <top style="medium">
        <color theme="0"/>
      </top>
      <bottom style="thin">
        <color indexed="64"/>
      </bottom>
      <diagonal/>
    </border>
    <border>
      <left/>
      <right/>
      <top style="medium">
        <color theme="0"/>
      </top>
      <bottom style="medium">
        <color theme="0"/>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top style="thin">
        <color indexed="64"/>
      </top>
      <bottom style="thin">
        <color indexed="64"/>
      </bottom>
      <diagonal/>
    </border>
    <border>
      <left style="medium">
        <color theme="0"/>
      </left>
      <right/>
      <top style="medium">
        <color theme="0"/>
      </top>
      <bottom style="thin">
        <color indexed="64"/>
      </bottom>
      <diagonal/>
    </border>
  </borders>
  <cellStyleXfs count="15">
    <xf numFmtId="0" fontId="0" fillId="0" borderId="0"/>
    <xf numFmtId="0" fontId="48" fillId="0" borderId="0" applyNumberFormat="0" applyFill="0" applyBorder="0" applyAlignment="0" applyProtection="0">
      <alignment vertical="top"/>
      <protection locked="0"/>
    </xf>
    <xf numFmtId="0" fontId="21" fillId="0" borderId="0"/>
    <xf numFmtId="0" fontId="21" fillId="0" borderId="0"/>
    <xf numFmtId="0" fontId="47" fillId="0" borderId="0"/>
    <xf numFmtId="0" fontId="1" fillId="0" borderId="0"/>
    <xf numFmtId="0" fontId="22" fillId="0" borderId="0"/>
    <xf numFmtId="0" fontId="21" fillId="0" borderId="0"/>
    <xf numFmtId="0" fontId="21" fillId="0" borderId="0"/>
    <xf numFmtId="0" fontId="34" fillId="0" borderId="0"/>
    <xf numFmtId="0" fontId="21" fillId="0" borderId="0"/>
    <xf numFmtId="0" fontId="36" fillId="0" borderId="0"/>
    <xf numFmtId="0" fontId="49" fillId="0" borderId="0"/>
    <xf numFmtId="0" fontId="36" fillId="0" borderId="0"/>
    <xf numFmtId="0" fontId="36" fillId="0" borderId="0"/>
  </cellStyleXfs>
  <cellXfs count="483">
    <xf numFmtId="0" fontId="0" fillId="0" borderId="0" xfId="0"/>
    <xf numFmtId="0" fontId="50" fillId="0" borderId="0" xfId="0" applyFont="1" applyAlignment="1">
      <alignment vertical="center" wrapText="1"/>
    </xf>
    <xf numFmtId="0" fontId="49" fillId="0" borderId="0" xfId="0" applyFont="1" applyAlignment="1">
      <alignment vertical="center" wrapText="1"/>
    </xf>
    <xf numFmtId="0" fontId="50" fillId="0" borderId="0" xfId="0" applyFont="1" applyAlignment="1">
      <alignment horizontal="center" vertical="center" wrapText="1"/>
    </xf>
    <xf numFmtId="0" fontId="49" fillId="0" borderId="0" xfId="0" applyFont="1" applyAlignment="1">
      <alignment horizontal="center" vertical="center" wrapText="1"/>
    </xf>
    <xf numFmtId="0" fontId="2" fillId="0" borderId="0" xfId="0" applyFont="1" applyAlignment="1">
      <alignment horizontal="center" vertical="center" wrapText="1" readingOrder="1"/>
    </xf>
    <xf numFmtId="0" fontId="3" fillId="0" borderId="0" xfId="0" applyFont="1" applyAlignment="1">
      <alignment vertical="center"/>
    </xf>
    <xf numFmtId="0" fontId="5" fillId="0" borderId="0" xfId="0" applyFont="1" applyAlignment="1">
      <alignment vertical="center" readingOrder="1"/>
    </xf>
    <xf numFmtId="0" fontId="3" fillId="0" borderId="0" xfId="0" applyFont="1"/>
    <xf numFmtId="0" fontId="3" fillId="0" borderId="0" xfId="0" applyFont="1" applyAlignment="1">
      <alignment horizontal="center" vertical="center"/>
    </xf>
    <xf numFmtId="0" fontId="4" fillId="0" borderId="0" xfId="0" applyFont="1"/>
    <xf numFmtId="0" fontId="2" fillId="0" borderId="0" xfId="0" applyFont="1" applyAlignment="1">
      <alignment vertical="center" wrapText="1" readingOrder="1"/>
    </xf>
    <xf numFmtId="0" fontId="49" fillId="0" borderId="0" xfId="0" applyFont="1"/>
    <xf numFmtId="0" fontId="9" fillId="0" borderId="0" xfId="0" applyFont="1" applyAlignment="1">
      <alignment horizontal="center" vertical="center" wrapText="1"/>
    </xf>
    <xf numFmtId="0" fontId="0" fillId="0" borderId="0" xfId="0" applyAlignment="1">
      <alignment vertical="center"/>
    </xf>
    <xf numFmtId="0" fontId="51" fillId="0" borderId="0" xfId="0" applyFont="1" applyAlignment="1">
      <alignment horizontal="center" vertical="center" readingOrder="1"/>
    </xf>
    <xf numFmtId="0" fontId="52" fillId="0" borderId="0" xfId="0" applyFont="1" applyAlignment="1">
      <alignment horizontal="center" vertical="center" wrapText="1"/>
    </xf>
    <xf numFmtId="0" fontId="5" fillId="0" borderId="0" xfId="0" applyFont="1" applyAlignment="1">
      <alignment vertical="center" wrapText="1" readingOrder="1"/>
    </xf>
    <xf numFmtId="0" fontId="3" fillId="0" borderId="0" xfId="0" applyFont="1" applyAlignment="1">
      <alignment vertical="center" wrapText="1"/>
    </xf>
    <xf numFmtId="0" fontId="53" fillId="0" borderId="0" xfId="0" applyFont="1" applyAlignment="1">
      <alignment horizontal="justify" vertical="center" wrapText="1" readingOrder="2"/>
    </xf>
    <xf numFmtId="0" fontId="53" fillId="0" borderId="0" xfId="0" applyFont="1" applyAlignment="1">
      <alignment vertical="center" wrapText="1"/>
    </xf>
    <xf numFmtId="0" fontId="54" fillId="0" borderId="0" xfId="0" applyFont="1" applyAlignment="1">
      <alignment horizontal="justify" readingOrder="2"/>
    </xf>
    <xf numFmtId="0" fontId="2" fillId="0" borderId="0" xfId="0" applyFont="1" applyAlignment="1">
      <alignment horizontal="distributed" vertical="center" wrapText="1" readingOrder="1"/>
    </xf>
    <xf numFmtId="0" fontId="3" fillId="0" borderId="0" xfId="0" applyFont="1" applyAlignment="1">
      <alignment horizontal="distributed" vertical="center"/>
    </xf>
    <xf numFmtId="0" fontId="5" fillId="0" borderId="0" xfId="0" applyFont="1" applyAlignment="1">
      <alignment horizontal="distributed" vertical="center" wrapText="1" readingOrder="1"/>
    </xf>
    <xf numFmtId="0" fontId="49" fillId="0" borderId="0" xfId="0" applyFont="1" applyAlignment="1">
      <alignment horizontal="distributed" vertical="center" wrapText="1"/>
    </xf>
    <xf numFmtId="0" fontId="3" fillId="0" borderId="0" xfId="0" applyFont="1" applyAlignment="1">
      <alignment horizontal="distributed" vertical="center" wrapText="1"/>
    </xf>
    <xf numFmtId="0" fontId="53" fillId="0" borderId="0" xfId="0" applyFont="1" applyAlignment="1">
      <alignment horizontal="distributed" vertical="center" wrapText="1"/>
    </xf>
    <xf numFmtId="0" fontId="49" fillId="0" borderId="0" xfId="0" applyFont="1" applyAlignment="1">
      <alignment horizontal="distributed" vertical="top" wrapText="1"/>
    </xf>
    <xf numFmtId="0" fontId="55" fillId="0" borderId="0" xfId="0" applyFont="1" applyAlignment="1">
      <alignment horizontal="distributed" vertical="top" wrapText="1" readingOrder="2"/>
    </xf>
    <xf numFmtId="49" fontId="50" fillId="0" borderId="0" xfId="0" applyNumberFormat="1" applyFont="1" applyAlignment="1">
      <alignment horizontal="distributed" vertical="top" wrapText="1" readingOrder="2"/>
    </xf>
    <xf numFmtId="0" fontId="56" fillId="0" borderId="0" xfId="0" applyFont="1" applyAlignment="1">
      <alignment horizontal="right" vertical="top" wrapText="1" indent="3" readingOrder="2"/>
    </xf>
    <xf numFmtId="0" fontId="18" fillId="0" borderId="0" xfId="1" applyFont="1" applyFill="1" applyBorder="1" applyAlignment="1" applyProtection="1">
      <alignment horizontal="distributed" vertical="center"/>
    </xf>
    <xf numFmtId="0" fontId="4" fillId="0" borderId="0" xfId="0" applyFont="1" applyFill="1" applyAlignment="1">
      <alignment horizontal="distributed" vertical="center"/>
    </xf>
    <xf numFmtId="49" fontId="3" fillId="0" borderId="0" xfId="0" applyNumberFormat="1" applyFont="1" applyAlignment="1">
      <alignment horizontal="right" vertical="top" wrapText="1" readingOrder="1"/>
    </xf>
    <xf numFmtId="49" fontId="3" fillId="0" borderId="0" xfId="0" applyNumberFormat="1" applyFont="1" applyAlignment="1">
      <alignment horizontal="right" vertical="top" wrapText="1"/>
    </xf>
    <xf numFmtId="0" fontId="5" fillId="0" borderId="0" xfId="0" applyFont="1" applyAlignment="1">
      <alignment horizontal="left" vertical="top" wrapText="1" indent="2"/>
    </xf>
    <xf numFmtId="0" fontId="5" fillId="0" borderId="0" xfId="0" applyFont="1" applyAlignment="1">
      <alignment vertical="top" wrapText="1"/>
    </xf>
    <xf numFmtId="0" fontId="57" fillId="2" borderId="3" xfId="0" applyFont="1" applyFill="1" applyBorder="1" applyAlignment="1">
      <alignment horizontal="center" vertical="center" wrapText="1"/>
    </xf>
    <xf numFmtId="0" fontId="57" fillId="3" borderId="4" xfId="0" applyFont="1" applyFill="1" applyBorder="1" applyAlignment="1">
      <alignment horizontal="center" vertical="center" wrapText="1"/>
    </xf>
    <xf numFmtId="0" fontId="57" fillId="3" borderId="5" xfId="0" applyFont="1" applyFill="1" applyBorder="1" applyAlignment="1">
      <alignment horizontal="center" vertical="center" wrapText="1"/>
    </xf>
    <xf numFmtId="0" fontId="58" fillId="2" borderId="3" xfId="0" applyFont="1" applyFill="1" applyBorder="1" applyAlignment="1">
      <alignment horizontal="left" vertical="center" wrapText="1" indent="1"/>
    </xf>
    <xf numFmtId="0" fontId="58" fillId="3" borderId="4" xfId="0" applyFont="1" applyFill="1" applyBorder="1" applyAlignment="1">
      <alignment horizontal="left" vertical="center" wrapText="1" indent="1"/>
    </xf>
    <xf numFmtId="0" fontId="58" fillId="3" borderId="5" xfId="0" applyFont="1" applyFill="1" applyBorder="1" applyAlignment="1">
      <alignment horizontal="left" vertical="center" wrapText="1" indent="1"/>
    </xf>
    <xf numFmtId="0" fontId="59" fillId="2" borderId="3" xfId="0" applyFont="1" applyFill="1" applyBorder="1" applyAlignment="1">
      <alignment horizontal="right" vertical="center" wrapText="1" indent="1"/>
    </xf>
    <xf numFmtId="0" fontId="59" fillId="3" borderId="4" xfId="0" applyFont="1" applyFill="1" applyBorder="1" applyAlignment="1">
      <alignment horizontal="right" vertical="center" wrapText="1" indent="1"/>
    </xf>
    <xf numFmtId="0" fontId="59" fillId="2" borderId="6" xfId="0" applyFont="1" applyFill="1" applyBorder="1" applyAlignment="1">
      <alignment horizontal="center" vertical="center" wrapText="1"/>
    </xf>
    <xf numFmtId="0" fontId="59" fillId="3" borderId="4" xfId="0" applyFont="1" applyFill="1" applyBorder="1" applyAlignment="1">
      <alignment horizontal="center" vertical="center" wrapText="1"/>
    </xf>
    <xf numFmtId="0" fontId="59" fillId="2" borderId="4" xfId="0" applyFont="1" applyFill="1" applyBorder="1" applyAlignment="1">
      <alignment horizontal="center" vertical="center" wrapText="1"/>
    </xf>
    <xf numFmtId="0" fontId="58" fillId="2" borderId="4" xfId="0" applyFont="1" applyFill="1" applyBorder="1" applyAlignment="1">
      <alignment horizontal="left" vertical="center" wrapText="1" indent="1"/>
    </xf>
    <xf numFmtId="0" fontId="59" fillId="2" borderId="4" xfId="0" applyFont="1" applyFill="1" applyBorder="1" applyAlignment="1">
      <alignment horizontal="right" vertical="center" wrapText="1" indent="1"/>
    </xf>
    <xf numFmtId="0" fontId="59" fillId="3" borderId="5" xfId="0" applyFont="1" applyFill="1" applyBorder="1" applyAlignment="1">
      <alignment horizontal="center" vertical="center" wrapText="1"/>
    </xf>
    <xf numFmtId="0" fontId="61" fillId="0" borderId="0" xfId="0" applyFont="1" applyBorder="1" applyAlignment="1">
      <alignment vertical="center" wrapText="1"/>
    </xf>
    <xf numFmtId="0" fontId="59" fillId="2" borderId="3" xfId="0" applyFont="1" applyFill="1" applyBorder="1" applyAlignment="1">
      <alignment horizontal="center" vertical="center" wrapText="1"/>
    </xf>
    <xf numFmtId="0" fontId="50" fillId="0" borderId="1" xfId="0" applyFont="1" applyBorder="1" applyAlignment="1">
      <alignment vertical="center" wrapText="1"/>
    </xf>
    <xf numFmtId="0" fontId="49" fillId="0" borderId="7" xfId="0" applyFont="1" applyBorder="1"/>
    <xf numFmtId="0" fontId="49" fillId="0" borderId="8" xfId="0" applyFont="1" applyBorder="1"/>
    <xf numFmtId="0" fontId="49" fillId="0" borderId="9" xfId="0" applyFont="1" applyBorder="1"/>
    <xf numFmtId="0" fontId="3" fillId="0" borderId="0" xfId="0" applyFont="1" applyBorder="1" applyAlignment="1">
      <alignment vertical="center"/>
    </xf>
    <xf numFmtId="0" fontId="49" fillId="0" borderId="0" xfId="0" applyFont="1" applyBorder="1" applyAlignment="1">
      <alignment vertical="center" wrapText="1"/>
    </xf>
    <xf numFmtId="0" fontId="49" fillId="0" borderId="0" xfId="0" applyFont="1" applyBorder="1"/>
    <xf numFmtId="0" fontId="23" fillId="2" borderId="3" xfId="0" applyFont="1" applyFill="1" applyBorder="1" applyAlignment="1">
      <alignment horizontal="right" vertical="center" wrapText="1" indent="1"/>
    </xf>
    <xf numFmtId="0" fontId="21" fillId="2" borderId="3" xfId="0" applyFont="1" applyFill="1" applyBorder="1" applyAlignment="1">
      <alignment horizontal="right" vertical="center" wrapText="1" indent="1"/>
    </xf>
    <xf numFmtId="0" fontId="23" fillId="3" borderId="4" xfId="0" applyFont="1" applyFill="1" applyBorder="1" applyAlignment="1">
      <alignment horizontal="right" vertical="center" wrapText="1" indent="1"/>
    </xf>
    <xf numFmtId="0" fontId="21" fillId="3" borderId="4" xfId="0" applyFont="1" applyFill="1" applyBorder="1" applyAlignment="1">
      <alignment horizontal="right" vertical="center" wrapText="1" indent="1"/>
    </xf>
    <xf numFmtId="0" fontId="23" fillId="3" borderId="5" xfId="0" applyFont="1" applyFill="1" applyBorder="1" applyAlignment="1">
      <alignment horizontal="right" vertical="center" wrapText="1" indent="1"/>
    </xf>
    <xf numFmtId="0" fontId="21" fillId="3" borderId="5" xfId="0" applyFont="1" applyFill="1" applyBorder="1" applyAlignment="1">
      <alignment horizontal="right" vertical="center" wrapText="1" indent="1"/>
    </xf>
    <xf numFmtId="0" fontId="27" fillId="0" borderId="0" xfId="0" applyFont="1" applyAlignment="1">
      <alignment vertical="center" wrapText="1"/>
    </xf>
    <xf numFmtId="0" fontId="23" fillId="3" borderId="8" xfId="0" applyFont="1" applyFill="1" applyBorder="1" applyAlignment="1">
      <alignment horizontal="center" wrapText="1"/>
    </xf>
    <xf numFmtId="0" fontId="24" fillId="3" borderId="9" xfId="0" applyFont="1" applyFill="1" applyBorder="1" applyAlignment="1">
      <alignment horizontal="center" vertical="top" wrapText="1"/>
    </xf>
    <xf numFmtId="0" fontId="23" fillId="2" borderId="4" xfId="0" applyFont="1" applyFill="1" applyBorder="1" applyAlignment="1">
      <alignment horizontal="right" vertical="center" wrapText="1" indent="1"/>
    </xf>
    <xf numFmtId="0" fontId="21" fillId="2" borderId="4" xfId="0" applyFont="1" applyFill="1" applyBorder="1" applyAlignment="1">
      <alignment horizontal="right" vertical="center" wrapText="1" indent="1"/>
    </xf>
    <xf numFmtId="0" fontId="23" fillId="2" borderId="11" xfId="0" applyFont="1" applyFill="1" applyBorder="1" applyAlignment="1">
      <alignment horizontal="right" vertical="center" wrapText="1" indent="1"/>
    </xf>
    <xf numFmtId="0" fontId="21" fillId="2" borderId="11" xfId="0" applyFont="1" applyFill="1" applyBorder="1" applyAlignment="1">
      <alignment horizontal="right" vertical="center" wrapText="1" indent="1"/>
    </xf>
    <xf numFmtId="0" fontId="23" fillId="3" borderId="12" xfId="0" applyFont="1" applyFill="1" applyBorder="1" applyAlignment="1">
      <alignment horizontal="right" vertical="center" wrapText="1" indent="1"/>
    </xf>
    <xf numFmtId="0" fontId="21" fillId="3" borderId="12" xfId="0" applyFont="1" applyFill="1" applyBorder="1" applyAlignment="1">
      <alignment horizontal="right" vertical="center" wrapText="1" indent="1"/>
    </xf>
    <xf numFmtId="0" fontId="23" fillId="2" borderId="12" xfId="0" applyFont="1" applyFill="1" applyBorder="1" applyAlignment="1">
      <alignment horizontal="right" vertical="center" wrapText="1" indent="1"/>
    </xf>
    <xf numFmtId="0" fontId="21" fillId="2" borderId="12" xfId="0" applyFont="1" applyFill="1" applyBorder="1" applyAlignment="1">
      <alignment horizontal="right" vertical="center" wrapText="1" indent="1"/>
    </xf>
    <xf numFmtId="0" fontId="21" fillId="2" borderId="3" xfId="0" applyFont="1" applyFill="1" applyBorder="1" applyAlignment="1">
      <alignment vertical="center" wrapText="1"/>
    </xf>
    <xf numFmtId="0" fontId="23" fillId="2" borderId="3" xfId="0" applyFont="1" applyFill="1" applyBorder="1" applyAlignment="1">
      <alignment vertical="center" wrapText="1"/>
    </xf>
    <xf numFmtId="0" fontId="21" fillId="3" borderId="4" xfId="0" applyFont="1" applyFill="1" applyBorder="1" applyAlignment="1">
      <alignment vertical="center" wrapText="1"/>
    </xf>
    <xf numFmtId="0" fontId="23" fillId="3" borderId="4" xfId="0" applyFont="1" applyFill="1" applyBorder="1" applyAlignment="1">
      <alignment vertical="center" wrapText="1"/>
    </xf>
    <xf numFmtId="0" fontId="23" fillId="2" borderId="4" xfId="0" applyFont="1" applyFill="1" applyBorder="1" applyAlignment="1">
      <alignment vertical="center" wrapText="1"/>
    </xf>
    <xf numFmtId="0" fontId="23" fillId="3" borderId="13" xfId="0" applyFont="1" applyFill="1" applyBorder="1" applyAlignment="1">
      <alignment horizontal="center" wrapText="1"/>
    </xf>
    <xf numFmtId="0" fontId="24" fillId="3" borderId="14" xfId="0" applyFont="1" applyFill="1" applyBorder="1" applyAlignment="1">
      <alignment horizontal="center" vertical="top" wrapText="1"/>
    </xf>
    <xf numFmtId="0" fontId="33" fillId="3" borderId="9" xfId="0" applyFont="1" applyFill="1" applyBorder="1" applyAlignment="1">
      <alignment horizontal="center" vertical="top" wrapText="1"/>
    </xf>
    <xf numFmtId="0" fontId="21" fillId="2" borderId="6" xfId="0" applyFont="1" applyFill="1" applyBorder="1" applyAlignment="1">
      <alignment vertical="center" wrapText="1"/>
    </xf>
    <xf numFmtId="0" fontId="23" fillId="2" borderId="6" xfId="0" applyFont="1" applyFill="1" applyBorder="1" applyAlignment="1">
      <alignment vertical="center" wrapText="1"/>
    </xf>
    <xf numFmtId="2" fontId="59" fillId="2" borderId="3" xfId="0" applyNumberFormat="1" applyFont="1" applyFill="1" applyBorder="1" applyAlignment="1">
      <alignment horizontal="right" vertical="center" wrapText="1" indent="1"/>
    </xf>
    <xf numFmtId="2" fontId="59" fillId="3" borderId="4" xfId="0" applyNumberFormat="1" applyFont="1" applyFill="1" applyBorder="1" applyAlignment="1">
      <alignment horizontal="right" vertical="center" wrapText="1" indent="1"/>
    </xf>
    <xf numFmtId="2" fontId="59" fillId="2" borderId="4" xfId="0" applyNumberFormat="1" applyFont="1" applyFill="1" applyBorder="1" applyAlignment="1">
      <alignment horizontal="right" vertical="center" wrapText="1" indent="1"/>
    </xf>
    <xf numFmtId="2" fontId="59" fillId="3" borderId="5" xfId="0" applyNumberFormat="1" applyFont="1" applyFill="1" applyBorder="1" applyAlignment="1">
      <alignment horizontal="right" vertical="center" wrapText="1" indent="1"/>
    </xf>
    <xf numFmtId="2" fontId="21" fillId="2" borderId="3" xfId="0" applyNumberFormat="1" applyFont="1" applyFill="1" applyBorder="1" applyAlignment="1">
      <alignment horizontal="right" vertical="center" wrapText="1" indent="1"/>
    </xf>
    <xf numFmtId="2" fontId="21" fillId="3" borderId="4" xfId="0" applyNumberFormat="1" applyFont="1" applyFill="1" applyBorder="1" applyAlignment="1">
      <alignment horizontal="right" vertical="center" wrapText="1" indent="1"/>
    </xf>
    <xf numFmtId="0" fontId="24" fillId="3" borderId="9" xfId="0" applyFont="1" applyFill="1" applyBorder="1" applyAlignment="1">
      <alignment horizontal="center" vertical="top" wrapText="1"/>
    </xf>
    <xf numFmtId="0" fontId="61" fillId="0" borderId="1" xfId="0" applyFont="1" applyBorder="1" applyAlignment="1">
      <alignment horizontal="right" vertical="center" wrapText="1"/>
    </xf>
    <xf numFmtId="0" fontId="23" fillId="3" borderId="8" xfId="0" applyFont="1" applyFill="1" applyBorder="1" applyAlignment="1">
      <alignment horizontal="center" wrapText="1"/>
    </xf>
    <xf numFmtId="0" fontId="23" fillId="2" borderId="8" xfId="0" applyFont="1" applyFill="1" applyBorder="1" applyAlignment="1">
      <alignment vertical="center" wrapText="1"/>
    </xf>
    <xf numFmtId="0" fontId="21" fillId="2" borderId="8" xfId="0" applyFont="1" applyFill="1" applyBorder="1" applyAlignment="1">
      <alignment vertical="center" wrapText="1"/>
    </xf>
    <xf numFmtId="0" fontId="23" fillId="3" borderId="10" xfId="0" applyFont="1" applyFill="1" applyBorder="1" applyAlignment="1">
      <alignment vertical="center" wrapText="1"/>
    </xf>
    <xf numFmtId="0" fontId="33" fillId="3" borderId="15" xfId="0" applyFont="1" applyFill="1" applyBorder="1" applyAlignment="1">
      <alignment horizontal="center" vertical="center" wrapText="1" readingOrder="1"/>
    </xf>
    <xf numFmtId="0" fontId="33" fillId="3" borderId="16" xfId="0" applyFont="1" applyFill="1" applyBorder="1" applyAlignment="1">
      <alignment horizontal="center" vertical="center" wrapText="1" readingOrder="1"/>
    </xf>
    <xf numFmtId="0" fontId="23" fillId="3" borderId="16" xfId="0" applyFont="1" applyFill="1" applyBorder="1" applyAlignment="1">
      <alignment horizontal="center" vertical="center" wrapText="1" readingOrder="1"/>
    </xf>
    <xf numFmtId="0" fontId="23" fillId="3" borderId="17" xfId="0" applyFont="1" applyFill="1" applyBorder="1" applyAlignment="1">
      <alignment horizontal="center" vertical="center" wrapText="1"/>
    </xf>
    <xf numFmtId="0" fontId="23" fillId="3" borderId="15" xfId="0" applyFont="1" applyFill="1" applyBorder="1" applyAlignment="1">
      <alignment horizontal="center" vertical="center" wrapText="1" readingOrder="1"/>
    </xf>
    <xf numFmtId="0" fontId="23" fillId="2" borderId="18" xfId="0" applyFont="1" applyFill="1" applyBorder="1" applyAlignment="1">
      <alignment horizontal="center" vertical="center" readingOrder="1"/>
    </xf>
    <xf numFmtId="0" fontId="58" fillId="0" borderId="0" xfId="0" applyFont="1" applyAlignment="1">
      <alignment horizontal="left" vertical="center" wrapText="1"/>
    </xf>
    <xf numFmtId="0" fontId="23" fillId="2" borderId="13" xfId="0" applyFont="1" applyFill="1" applyBorder="1" applyAlignment="1">
      <alignment horizontal="center" vertical="center"/>
    </xf>
    <xf numFmtId="0" fontId="59" fillId="0" borderId="0" xfId="0" applyFont="1" applyAlignment="1">
      <alignment horizontal="right" wrapText="1"/>
    </xf>
    <xf numFmtId="0" fontId="23" fillId="3" borderId="18" xfId="0" applyFont="1" applyFill="1" applyBorder="1" applyAlignment="1">
      <alignment horizontal="center" vertical="center" readingOrder="1"/>
    </xf>
    <xf numFmtId="0" fontId="23" fillId="3" borderId="19" xfId="0" applyFont="1" applyFill="1" applyBorder="1" applyAlignment="1">
      <alignment horizontal="center" vertical="center"/>
    </xf>
    <xf numFmtId="0" fontId="23" fillId="2" borderId="0" xfId="0" applyFont="1" applyFill="1" applyBorder="1" applyAlignment="1">
      <alignment horizontal="center" vertical="center" readingOrder="1"/>
    </xf>
    <xf numFmtId="0" fontId="58" fillId="0" borderId="0" xfId="0" applyFont="1" applyBorder="1" applyAlignment="1">
      <alignment horizontal="left" vertical="center" wrapText="1"/>
    </xf>
    <xf numFmtId="0" fontId="23" fillId="2" borderId="19" xfId="0" applyFont="1" applyFill="1" applyBorder="1" applyAlignment="1">
      <alignment horizontal="center" vertical="center"/>
    </xf>
    <xf numFmtId="0" fontId="59" fillId="0" borderId="0" xfId="0" applyFont="1" applyBorder="1" applyAlignment="1">
      <alignment horizontal="right" wrapText="1"/>
    </xf>
    <xf numFmtId="0" fontId="23" fillId="3" borderId="0" xfId="0" applyFont="1" applyFill="1" applyBorder="1" applyAlignment="1">
      <alignment horizontal="center" vertical="center" readingOrder="1"/>
    </xf>
    <xf numFmtId="0" fontId="58" fillId="3" borderId="0" xfId="0" applyFont="1" applyFill="1" applyBorder="1" applyAlignment="1">
      <alignment horizontal="left" vertical="center" wrapText="1"/>
    </xf>
    <xf numFmtId="0" fontId="59" fillId="3" borderId="0" xfId="0" applyFont="1" applyFill="1" applyBorder="1" applyAlignment="1">
      <alignment horizontal="right" wrapText="1"/>
    </xf>
    <xf numFmtId="0" fontId="57" fillId="0" borderId="0" xfId="0" applyFont="1" applyBorder="1" applyAlignment="1">
      <alignment horizontal="center" wrapText="1"/>
    </xf>
    <xf numFmtId="0" fontId="61" fillId="0" borderId="0" xfId="0" applyFont="1" applyBorder="1" applyAlignment="1">
      <alignment horizontal="center" wrapText="1"/>
    </xf>
    <xf numFmtId="0" fontId="59" fillId="3" borderId="0" xfId="0" applyFont="1" applyFill="1" applyBorder="1" applyAlignment="1">
      <alignment horizontal="right" vertical="center" wrapText="1"/>
    </xf>
    <xf numFmtId="0" fontId="7" fillId="3" borderId="18" xfId="0" applyFont="1" applyFill="1" applyBorder="1" applyAlignment="1">
      <alignment horizontal="center" vertical="center" readingOrder="2"/>
    </xf>
    <xf numFmtId="0" fontId="5" fillId="0" borderId="0" xfId="0" applyFont="1" applyAlignment="1">
      <alignment horizontal="center" vertical="center"/>
    </xf>
    <xf numFmtId="0" fontId="59" fillId="2" borderId="0" xfId="0" applyFont="1" applyFill="1" applyBorder="1" applyAlignment="1">
      <alignment horizontal="right" vertical="center" wrapText="1"/>
    </xf>
    <xf numFmtId="0" fontId="7" fillId="2" borderId="18" xfId="0" applyFont="1" applyFill="1" applyBorder="1" applyAlignment="1">
      <alignment horizontal="center" vertical="center" readingOrder="2"/>
    </xf>
    <xf numFmtId="0" fontId="23" fillId="3" borderId="1" xfId="0" applyFont="1" applyFill="1" applyBorder="1" applyAlignment="1">
      <alignment horizontal="center" vertical="center" readingOrder="1"/>
    </xf>
    <xf numFmtId="0" fontId="58" fillId="3" borderId="1" xfId="0" applyFont="1" applyFill="1" applyBorder="1" applyAlignment="1">
      <alignment horizontal="left" vertical="center" wrapText="1"/>
    </xf>
    <xf numFmtId="0" fontId="23" fillId="3" borderId="14" xfId="0" applyFont="1" applyFill="1" applyBorder="1" applyAlignment="1">
      <alignment horizontal="center" vertical="center"/>
    </xf>
    <xf numFmtId="0" fontId="59" fillId="3" borderId="1" xfId="0" applyFont="1" applyFill="1" applyBorder="1" applyAlignment="1">
      <alignment horizontal="right" vertical="center" wrapText="1"/>
    </xf>
    <xf numFmtId="0" fontId="7" fillId="3" borderId="20" xfId="0" applyFont="1" applyFill="1" applyBorder="1" applyAlignment="1">
      <alignment horizontal="center" vertical="center" readingOrder="2"/>
    </xf>
    <xf numFmtId="0" fontId="10" fillId="0" borderId="0" xfId="0" applyFont="1" applyBorder="1" applyAlignment="1">
      <alignment horizontal="center" wrapText="1"/>
    </xf>
    <xf numFmtId="0" fontId="59" fillId="0" borderId="0" xfId="0" applyFont="1" applyBorder="1" applyAlignment="1">
      <alignment horizontal="right" vertical="center" wrapText="1"/>
    </xf>
    <xf numFmtId="0" fontId="10" fillId="3" borderId="0" xfId="0" applyFont="1" applyFill="1" applyBorder="1" applyAlignment="1">
      <alignment horizontal="center"/>
    </xf>
    <xf numFmtId="0" fontId="32" fillId="3" borderId="0" xfId="0" applyFont="1" applyFill="1" applyBorder="1" applyAlignment="1">
      <alignment vertical="center" wrapText="1"/>
    </xf>
    <xf numFmtId="0" fontId="35" fillId="3" borderId="0" xfId="0" applyFont="1" applyFill="1" applyBorder="1" applyAlignment="1">
      <alignment horizontal="right" vertical="center" wrapText="1"/>
    </xf>
    <xf numFmtId="0" fontId="4" fillId="3" borderId="0" xfId="0" applyFont="1" applyFill="1" applyBorder="1" applyAlignment="1">
      <alignment horizontal="center" readingOrder="2"/>
    </xf>
    <xf numFmtId="0" fontId="10" fillId="0" borderId="0" xfId="0" applyFont="1" applyBorder="1" applyAlignment="1">
      <alignment horizontal="center"/>
    </xf>
    <xf numFmtId="0" fontId="35" fillId="0" borderId="0" xfId="0" applyFont="1" applyBorder="1" applyAlignment="1">
      <alignment horizontal="right" vertical="center" wrapText="1"/>
    </xf>
    <xf numFmtId="0" fontId="4" fillId="0" borderId="0" xfId="0" applyFont="1" applyBorder="1" applyAlignment="1">
      <alignment horizontal="center" readingOrder="2"/>
    </xf>
    <xf numFmtId="0" fontId="10" fillId="0" borderId="1" xfId="0" applyFont="1" applyBorder="1" applyAlignment="1">
      <alignment horizontal="center"/>
    </xf>
    <xf numFmtId="0" fontId="63" fillId="0" borderId="1" xfId="0" applyFont="1" applyBorder="1" applyAlignment="1">
      <alignment horizontal="left" vertical="center" wrapText="1"/>
    </xf>
    <xf numFmtId="0" fontId="10" fillId="0" borderId="1" xfId="0" applyFont="1" applyBorder="1" applyAlignment="1">
      <alignment horizontal="right" vertical="center" wrapText="1"/>
    </xf>
    <xf numFmtId="0" fontId="4" fillId="0" borderId="1" xfId="0" applyFont="1" applyBorder="1" applyAlignment="1">
      <alignment horizontal="center" readingOrder="2"/>
    </xf>
    <xf numFmtId="0" fontId="3" fillId="0" borderId="0" xfId="0" applyFont="1" applyAlignment="1">
      <alignment wrapText="1"/>
    </xf>
    <xf numFmtId="0" fontId="27" fillId="0" borderId="0" xfId="0" applyFont="1" applyAlignment="1">
      <alignment horizontal="left" vertical="top" wrapText="1" readingOrder="1"/>
    </xf>
    <xf numFmtId="0" fontId="56" fillId="0" borderId="0" xfId="0" applyFont="1" applyAlignment="1">
      <alignment horizontal="right" vertical="top" wrapText="1"/>
    </xf>
    <xf numFmtId="0" fontId="56" fillId="0" borderId="0" xfId="0" applyFont="1" applyAlignment="1">
      <alignment horizontal="right" vertical="top" wrapText="1" readingOrder="2"/>
    </xf>
    <xf numFmtId="0" fontId="9" fillId="0" borderId="0" xfId="0" applyFont="1" applyAlignment="1">
      <alignment horizontal="center" vertical="center" wrapText="1" readingOrder="1"/>
    </xf>
    <xf numFmtId="0" fontId="21" fillId="0" borderId="0" xfId="3" applyAlignment="1">
      <alignment vertical="center"/>
    </xf>
    <xf numFmtId="0" fontId="36" fillId="0" borderId="0" xfId="14"/>
    <xf numFmtId="0" fontId="3" fillId="0" borderId="0" xfId="4" applyFont="1" applyAlignment="1">
      <alignment vertical="top" wrapText="1"/>
    </xf>
    <xf numFmtId="0" fontId="3" fillId="0" borderId="0" xfId="14" applyFont="1" applyAlignment="1">
      <alignment vertical="center" wrapText="1"/>
    </xf>
    <xf numFmtId="0" fontId="3" fillId="0" borderId="0" xfId="5" applyFont="1" applyAlignment="1">
      <alignment vertical="center" wrapText="1"/>
    </xf>
    <xf numFmtId="1" fontId="23" fillId="2" borderId="3" xfId="0" applyNumberFormat="1" applyFont="1" applyFill="1" applyBorder="1" applyAlignment="1">
      <alignment horizontal="right" vertical="center" wrapText="1" indent="1"/>
    </xf>
    <xf numFmtId="1" fontId="23" fillId="3" borderId="4" xfId="0" applyNumberFormat="1" applyFont="1" applyFill="1" applyBorder="1" applyAlignment="1">
      <alignment horizontal="right" vertical="center" wrapText="1" indent="1"/>
    </xf>
    <xf numFmtId="1" fontId="23" fillId="3" borderId="5" xfId="0" applyNumberFormat="1" applyFont="1" applyFill="1" applyBorder="1" applyAlignment="1">
      <alignment horizontal="right" vertical="center" wrapText="1" indent="1"/>
    </xf>
    <xf numFmtId="1" fontId="21" fillId="2" borderId="3" xfId="0" applyNumberFormat="1" applyFont="1" applyFill="1" applyBorder="1" applyAlignment="1">
      <alignment horizontal="right" vertical="center" wrapText="1" indent="1"/>
    </xf>
    <xf numFmtId="1" fontId="21" fillId="3" borderId="4" xfId="0" applyNumberFormat="1" applyFont="1" applyFill="1" applyBorder="1" applyAlignment="1">
      <alignment horizontal="right" vertical="center" wrapText="1" indent="1"/>
    </xf>
    <xf numFmtId="0" fontId="61" fillId="0" borderId="0" xfId="0" applyFont="1" applyBorder="1" applyAlignment="1">
      <alignment horizontal="center" vertical="center" wrapText="1"/>
    </xf>
    <xf numFmtId="0" fontId="24" fillId="3" borderId="9" xfId="0" applyFont="1" applyFill="1" applyBorder="1" applyAlignment="1">
      <alignment horizontal="center" vertical="top" wrapText="1"/>
    </xf>
    <xf numFmtId="0" fontId="61" fillId="0" borderId="0" xfId="0" applyFont="1" applyAlignment="1">
      <alignment horizontal="right" vertical="center" wrapText="1"/>
    </xf>
    <xf numFmtId="0" fontId="23" fillId="3" borderId="7" xfId="0" applyFont="1" applyFill="1" applyBorder="1" applyAlignment="1">
      <alignment horizontal="center" wrapText="1"/>
    </xf>
    <xf numFmtId="0" fontId="61" fillId="0" borderId="1" xfId="0" applyFont="1" applyBorder="1" applyAlignment="1">
      <alignment horizontal="right" vertical="center" wrapText="1"/>
    </xf>
    <xf numFmtId="0" fontId="23" fillId="3" borderId="8" xfId="0" applyFont="1" applyFill="1" applyBorder="1" applyAlignment="1">
      <alignment horizontal="center" wrapText="1"/>
    </xf>
    <xf numFmtId="0" fontId="57" fillId="3" borderId="8" xfId="0" applyFont="1" applyFill="1" applyBorder="1" applyAlignment="1">
      <alignment horizontal="center" wrapText="1"/>
    </xf>
    <xf numFmtId="0" fontId="58" fillId="3" borderId="9" xfId="0" applyFont="1" applyFill="1" applyBorder="1" applyAlignment="1">
      <alignment horizontal="center" vertical="top" wrapText="1"/>
    </xf>
    <xf numFmtId="0" fontId="61" fillId="0" borderId="0" xfId="0" applyFont="1" applyAlignment="1">
      <alignment horizontal="center" vertical="center" wrapText="1"/>
    </xf>
    <xf numFmtId="0" fontId="61" fillId="0" borderId="0" xfId="0" applyFont="1" applyBorder="1" applyAlignment="1">
      <alignment horizontal="center" vertical="center" wrapText="1"/>
    </xf>
    <xf numFmtId="0" fontId="61" fillId="0" borderId="0" xfId="0" applyFont="1" applyAlignment="1">
      <alignment horizontal="right" vertical="center" wrapText="1"/>
    </xf>
    <xf numFmtId="0" fontId="59" fillId="3" borderId="5" xfId="0" applyFont="1" applyFill="1" applyBorder="1" applyAlignment="1">
      <alignment horizontal="right" vertical="center" wrapText="1" indent="1"/>
    </xf>
    <xf numFmtId="0" fontId="58" fillId="3" borderId="0" xfId="0" applyFont="1" applyFill="1" applyAlignment="1">
      <alignment horizontal="left" vertical="center" wrapText="1"/>
    </xf>
    <xf numFmtId="0" fontId="59" fillId="3" borderId="0" xfId="0" applyFont="1" applyFill="1" applyAlignment="1">
      <alignment horizontal="right" wrapText="1"/>
    </xf>
    <xf numFmtId="0" fontId="62" fillId="0" borderId="0" xfId="0" applyFont="1" applyAlignment="1">
      <alignment horizontal="right" vertical="top" wrapText="1" readingOrder="2"/>
    </xf>
    <xf numFmtId="0" fontId="3" fillId="0" borderId="0" xfId="0" applyFont="1" applyAlignment="1">
      <alignment horizontal="left" vertical="top" wrapText="1" readingOrder="1"/>
    </xf>
    <xf numFmtId="0" fontId="24" fillId="3" borderId="9" xfId="0" applyFont="1" applyFill="1" applyBorder="1" applyAlignment="1">
      <alignment horizontal="center" vertical="top" wrapText="1"/>
    </xf>
    <xf numFmtId="0" fontId="37" fillId="0" borderId="0" xfId="14" applyFont="1" applyAlignment="1">
      <alignment horizontal="left" vertical="center" wrapText="1" indent="7" readingOrder="2"/>
    </xf>
    <xf numFmtId="0" fontId="70" fillId="0" borderId="0" xfId="0" applyFont="1" applyAlignment="1">
      <alignment horizontal="left" vertical="center" readingOrder="2"/>
    </xf>
    <xf numFmtId="0" fontId="68" fillId="0" borderId="0" xfId="0" applyFont="1" applyAlignment="1">
      <alignment horizontal="distributed" vertical="center" wrapText="1"/>
    </xf>
    <xf numFmtId="0" fontId="8" fillId="0" borderId="0" xfId="0" applyFont="1" applyAlignment="1">
      <alignment horizontal="left" vertical="top"/>
    </xf>
    <xf numFmtId="1" fontId="21" fillId="2" borderId="4" xfId="0" applyNumberFormat="1" applyFont="1" applyFill="1" applyBorder="1" applyAlignment="1">
      <alignment horizontal="right" vertical="center" wrapText="1" indent="1"/>
    </xf>
    <xf numFmtId="0" fontId="58" fillId="0" borderId="0" xfId="0" applyFont="1" applyAlignment="1">
      <alignment vertical="center" wrapText="1"/>
    </xf>
    <xf numFmtId="0" fontId="58" fillId="3" borderId="0" xfId="0" applyFont="1" applyFill="1" applyAlignment="1">
      <alignment vertical="center" wrapText="1"/>
    </xf>
    <xf numFmtId="0" fontId="67" fillId="2" borderId="6" xfId="0" applyFont="1" applyFill="1" applyBorder="1" applyAlignment="1">
      <alignment horizontal="center" vertical="center" wrapText="1"/>
    </xf>
    <xf numFmtId="0" fontId="67" fillId="3" borderId="4" xfId="0" applyFont="1" applyFill="1" applyBorder="1" applyAlignment="1">
      <alignment horizontal="center" vertical="center" wrapText="1"/>
    </xf>
    <xf numFmtId="0" fontId="67" fillId="2" borderId="4" xfId="0" applyFont="1" applyFill="1" applyBorder="1" applyAlignment="1">
      <alignment horizontal="center" vertical="center" wrapText="1"/>
    </xf>
    <xf numFmtId="0" fontId="67" fillId="3" borderId="5" xfId="0" applyFont="1" applyFill="1" applyBorder="1" applyAlignment="1">
      <alignment horizontal="center" vertical="center" wrapText="1"/>
    </xf>
    <xf numFmtId="0" fontId="23" fillId="2" borderId="38" xfId="0" applyFont="1" applyFill="1" applyBorder="1" applyAlignment="1">
      <alignment vertical="center" wrapText="1"/>
    </xf>
    <xf numFmtId="0" fontId="23" fillId="3" borderId="38" xfId="0" applyFont="1" applyFill="1" applyBorder="1" applyAlignment="1">
      <alignment vertical="center" wrapText="1"/>
    </xf>
    <xf numFmtId="0" fontId="23" fillId="2" borderId="40" xfId="0" applyFont="1" applyFill="1" applyBorder="1" applyAlignment="1">
      <alignment vertical="center" wrapText="1"/>
    </xf>
    <xf numFmtId="0" fontId="23" fillId="3" borderId="41" xfId="0" applyFont="1" applyFill="1" applyBorder="1" applyAlignment="1">
      <alignment vertical="center" wrapText="1"/>
    </xf>
    <xf numFmtId="1" fontId="23" fillId="3" borderId="10" xfId="0" applyNumberFormat="1" applyFont="1" applyFill="1" applyBorder="1" applyAlignment="1">
      <alignment horizontal="right" vertical="center" wrapText="1" indent="1"/>
    </xf>
    <xf numFmtId="0" fontId="63" fillId="2" borderId="3" xfId="0" applyFont="1" applyFill="1" applyBorder="1" applyAlignment="1">
      <alignment horizontal="left" vertical="center" wrapText="1" indent="1"/>
    </xf>
    <xf numFmtId="0" fontId="63" fillId="3" borderId="4" xfId="0" applyFont="1" applyFill="1" applyBorder="1" applyAlignment="1">
      <alignment horizontal="left" vertical="center" wrapText="1" indent="1"/>
    </xf>
    <xf numFmtId="0" fontId="63" fillId="3" borderId="5" xfId="0" applyFont="1" applyFill="1" applyBorder="1" applyAlignment="1">
      <alignment horizontal="left" vertical="center" wrapText="1" indent="1"/>
    </xf>
    <xf numFmtId="0" fontId="57" fillId="2" borderId="8" xfId="0" applyFont="1" applyFill="1" applyBorder="1" applyAlignment="1">
      <alignment horizontal="center" vertical="center" wrapText="1"/>
    </xf>
    <xf numFmtId="0" fontId="63" fillId="2" borderId="8" xfId="0" applyFont="1" applyFill="1" applyBorder="1" applyAlignment="1">
      <alignment horizontal="left" vertical="center" wrapText="1" indent="1"/>
    </xf>
    <xf numFmtId="1" fontId="23" fillId="2" borderId="8" xfId="0" applyNumberFormat="1" applyFont="1" applyFill="1" applyBorder="1" applyAlignment="1">
      <alignment horizontal="right" vertical="center" wrapText="1" indent="1"/>
    </xf>
    <xf numFmtId="1" fontId="21" fillId="2" borderId="8" xfId="0" applyNumberFormat="1" applyFont="1" applyFill="1" applyBorder="1" applyAlignment="1">
      <alignment horizontal="right" vertical="center" wrapText="1" indent="1"/>
    </xf>
    <xf numFmtId="0" fontId="61" fillId="0" borderId="0" xfId="0" applyFont="1" applyAlignment="1">
      <alignment horizontal="right" vertical="center" wrapText="1"/>
    </xf>
    <xf numFmtId="0" fontId="61" fillId="0" borderId="0" xfId="0" applyFont="1" applyAlignment="1">
      <alignment horizontal="center" vertical="center" wrapText="1"/>
    </xf>
    <xf numFmtId="0" fontId="61" fillId="0" borderId="0" xfId="0" applyFont="1" applyBorder="1" applyAlignment="1">
      <alignment horizontal="center" vertical="center" wrapText="1"/>
    </xf>
    <xf numFmtId="0" fontId="23" fillId="3" borderId="7" xfId="0" applyFont="1" applyFill="1" applyBorder="1" applyAlignment="1">
      <alignment horizontal="center" wrapText="1"/>
    </xf>
    <xf numFmtId="0" fontId="24" fillId="3" borderId="9" xfId="0" applyFont="1" applyFill="1" applyBorder="1" applyAlignment="1">
      <alignment horizontal="center" vertical="top" wrapText="1"/>
    </xf>
    <xf numFmtId="0" fontId="23" fillId="3" borderId="8" xfId="0" applyFont="1" applyFill="1" applyBorder="1" applyAlignment="1">
      <alignment horizontal="center" wrapText="1"/>
    </xf>
    <xf numFmtId="0" fontId="57" fillId="3" borderId="8" xfId="0" applyFont="1" applyFill="1" applyBorder="1" applyAlignment="1">
      <alignment horizontal="center" wrapText="1"/>
    </xf>
    <xf numFmtId="0" fontId="58" fillId="3" borderId="9" xfId="0" applyFont="1" applyFill="1" applyBorder="1" applyAlignment="1">
      <alignment horizontal="center" vertical="top" wrapText="1"/>
    </xf>
    <xf numFmtId="0" fontId="59" fillId="2" borderId="8" xfId="0" applyFont="1" applyFill="1" applyBorder="1" applyAlignment="1">
      <alignment horizontal="center" vertical="center" wrapText="1"/>
    </xf>
    <xf numFmtId="0" fontId="58" fillId="2" borderId="8" xfId="0" applyFont="1" applyFill="1" applyBorder="1" applyAlignment="1">
      <alignment horizontal="left" vertical="center" wrapText="1" indent="1"/>
    </xf>
    <xf numFmtId="0" fontId="23" fillId="3" borderId="10" xfId="0" applyFont="1" applyFill="1" applyBorder="1" applyAlignment="1">
      <alignment horizontal="right" vertical="center" wrapText="1" indent="1"/>
    </xf>
    <xf numFmtId="0" fontId="23" fillId="3" borderId="9" xfId="0" applyFont="1" applyFill="1" applyBorder="1" applyAlignment="1">
      <alignment horizontal="right" vertical="center" wrapText="1" indent="1"/>
    </xf>
    <xf numFmtId="0" fontId="21" fillId="2" borderId="6" xfId="0" applyFont="1" applyFill="1" applyBorder="1" applyAlignment="1">
      <alignment horizontal="right" vertical="center" wrapText="1" indent="1"/>
    </xf>
    <xf numFmtId="0" fontId="21" fillId="2" borderId="9" xfId="0" applyFont="1" applyFill="1" applyBorder="1" applyAlignment="1">
      <alignment horizontal="right" vertical="center" wrapText="1" indent="1"/>
    </xf>
    <xf numFmtId="0" fontId="23" fillId="2" borderId="35" xfId="0" applyFont="1" applyFill="1" applyBorder="1" applyAlignment="1">
      <alignment horizontal="right" vertical="center" wrapText="1" indent="1"/>
    </xf>
    <xf numFmtId="0" fontId="21" fillId="2" borderId="11" xfId="0" applyFont="1" applyFill="1" applyBorder="1" applyAlignment="1">
      <alignment horizontal="right" vertical="center" wrapText="1"/>
    </xf>
    <xf numFmtId="0" fontId="21" fillId="3" borderId="12" xfId="0" applyFont="1" applyFill="1" applyBorder="1" applyAlignment="1">
      <alignment horizontal="right" vertical="center" wrapText="1"/>
    </xf>
    <xf numFmtId="0" fontId="21" fillId="2" borderId="12" xfId="0" applyFont="1" applyFill="1" applyBorder="1" applyAlignment="1">
      <alignment horizontal="right" vertical="center" wrapText="1"/>
    </xf>
    <xf numFmtId="0" fontId="59" fillId="2" borderId="29" xfId="0" applyFont="1" applyFill="1" applyBorder="1" applyAlignment="1">
      <alignment horizontal="center" vertical="center" wrapText="1"/>
    </xf>
    <xf numFmtId="0" fontId="59" fillId="2" borderId="8" xfId="0" applyFont="1" applyFill="1" applyBorder="1" applyAlignment="1">
      <alignment horizontal="right" vertical="center" wrapText="1" indent="1"/>
    </xf>
    <xf numFmtId="2" fontId="59" fillId="2" borderId="8" xfId="0" applyNumberFormat="1" applyFont="1" applyFill="1" applyBorder="1" applyAlignment="1">
      <alignment horizontal="right" vertical="center" wrapText="1" indent="1"/>
    </xf>
    <xf numFmtId="0" fontId="23" fillId="2" borderId="5" xfId="0" applyFont="1" applyFill="1" applyBorder="1" applyAlignment="1">
      <alignment horizontal="right" vertical="center" wrapText="1" indent="1"/>
    </xf>
    <xf numFmtId="0" fontId="21" fillId="2" borderId="5" xfId="0" applyFont="1" applyFill="1" applyBorder="1" applyAlignment="1">
      <alignment horizontal="right" vertical="center" wrapText="1" indent="1"/>
    </xf>
    <xf numFmtId="0" fontId="59" fillId="2" borderId="5" xfId="0" applyFont="1" applyFill="1" applyBorder="1" applyAlignment="1">
      <alignment horizontal="right" vertical="center" wrapText="1" indent="1"/>
    </xf>
    <xf numFmtId="2" fontId="59" fillId="2" borderId="5" xfId="0" applyNumberFormat="1" applyFont="1" applyFill="1" applyBorder="1" applyAlignment="1">
      <alignment horizontal="right" vertical="center" wrapText="1" indent="1"/>
    </xf>
    <xf numFmtId="0" fontId="57" fillId="3" borderId="10" xfId="0" applyFont="1" applyFill="1" applyBorder="1" applyAlignment="1">
      <alignment horizontal="right" vertical="center" wrapText="1" indent="1"/>
    </xf>
    <xf numFmtId="2" fontId="57" fillId="3" borderId="10" xfId="0" applyNumberFormat="1" applyFont="1" applyFill="1" applyBorder="1" applyAlignment="1">
      <alignment horizontal="right" vertical="center" wrapText="1" indent="1"/>
    </xf>
    <xf numFmtId="49" fontId="3" fillId="0" borderId="0" xfId="0" applyNumberFormat="1" applyFont="1" applyAlignment="1">
      <alignment horizontal="right" vertical="center" wrapText="1"/>
    </xf>
    <xf numFmtId="0" fontId="70" fillId="0" borderId="0" xfId="0" applyFont="1" applyAlignment="1">
      <alignment horizontal="left" vertical="center" wrapText="1" readingOrder="2"/>
    </xf>
    <xf numFmtId="0" fontId="23" fillId="2" borderId="41" xfId="0" applyFont="1" applyFill="1" applyBorder="1" applyAlignment="1">
      <alignment vertical="center" wrapText="1"/>
    </xf>
    <xf numFmtId="0" fontId="58" fillId="3" borderId="9" xfId="0" applyFont="1" applyFill="1" applyBorder="1" applyAlignment="1">
      <alignment horizontal="center" vertical="top" wrapText="1"/>
    </xf>
    <xf numFmtId="0" fontId="57" fillId="3" borderId="8" xfId="0" applyFont="1" applyFill="1" applyBorder="1" applyAlignment="1">
      <alignment horizontal="center" wrapText="1"/>
    </xf>
    <xf numFmtId="0" fontId="23" fillId="3" borderId="7" xfId="0" applyFont="1" applyFill="1" applyBorder="1" applyAlignment="1">
      <alignment horizontal="center" wrapText="1"/>
    </xf>
    <xf numFmtId="0" fontId="24" fillId="3" borderId="9" xfId="0" applyFont="1" applyFill="1" applyBorder="1" applyAlignment="1">
      <alignment horizontal="center" vertical="top" wrapText="1"/>
    </xf>
    <xf numFmtId="1" fontId="21" fillId="3" borderId="5" xfId="0" applyNumberFormat="1" applyFont="1" applyFill="1" applyBorder="1" applyAlignment="1">
      <alignment horizontal="right" vertical="center" wrapText="1" indent="1"/>
    </xf>
    <xf numFmtId="0" fontId="58" fillId="2" borderId="0" xfId="0" applyFont="1" applyFill="1" applyAlignment="1">
      <alignment vertical="center" wrapText="1"/>
    </xf>
    <xf numFmtId="0" fontId="59" fillId="3" borderId="9" xfId="0" applyFont="1" applyFill="1" applyBorder="1" applyAlignment="1">
      <alignment horizontal="center" vertical="center" wrapText="1"/>
    </xf>
    <xf numFmtId="0" fontId="67" fillId="2" borderId="3" xfId="0" applyFont="1" applyFill="1" applyBorder="1" applyAlignment="1">
      <alignment horizontal="center" vertical="center" wrapText="1"/>
    </xf>
    <xf numFmtId="0" fontId="67" fillId="2" borderId="9" xfId="0" applyFont="1" applyFill="1" applyBorder="1" applyAlignment="1">
      <alignment horizontal="center" vertical="center" wrapText="1"/>
    </xf>
    <xf numFmtId="0" fontId="58" fillId="2" borderId="1" xfId="0" applyFont="1" applyFill="1" applyBorder="1" applyAlignment="1">
      <alignment vertical="center" wrapText="1"/>
    </xf>
    <xf numFmtId="1" fontId="23" fillId="2" borderId="9" xfId="0" applyNumberFormat="1" applyFont="1" applyFill="1" applyBorder="1" applyAlignment="1">
      <alignment horizontal="right" vertical="center" wrapText="1" indent="1"/>
    </xf>
    <xf numFmtId="1" fontId="21" fillId="2" borderId="9" xfId="0" applyNumberFormat="1" applyFont="1" applyFill="1" applyBorder="1" applyAlignment="1">
      <alignment horizontal="right" vertical="center" wrapText="1" indent="1"/>
    </xf>
    <xf numFmtId="0" fontId="67" fillId="3" borderId="35" xfId="0" applyFont="1" applyFill="1" applyBorder="1" applyAlignment="1">
      <alignment horizontal="center" vertical="center" wrapText="1"/>
    </xf>
    <xf numFmtId="0" fontId="58" fillId="3" borderId="1" xfId="0" applyFont="1" applyFill="1" applyBorder="1" applyAlignment="1">
      <alignment vertical="center" wrapText="1"/>
    </xf>
    <xf numFmtId="1" fontId="23" fillId="3" borderId="35" xfId="0" applyNumberFormat="1" applyFont="1" applyFill="1" applyBorder="1" applyAlignment="1">
      <alignment horizontal="right" vertical="center" wrapText="1" indent="1"/>
    </xf>
    <xf numFmtId="1" fontId="21" fillId="3" borderId="35" xfId="0" applyNumberFormat="1" applyFont="1" applyFill="1" applyBorder="1" applyAlignment="1">
      <alignment horizontal="right" vertical="center" wrapText="1" indent="1"/>
    </xf>
    <xf numFmtId="0" fontId="59" fillId="2" borderId="5" xfId="0" applyFont="1" applyFill="1" applyBorder="1" applyAlignment="1">
      <alignment horizontal="center" vertical="center" wrapText="1"/>
    </xf>
    <xf numFmtId="0" fontId="23" fillId="2" borderId="21" xfId="0" applyFont="1" applyFill="1" applyBorder="1" applyAlignment="1">
      <alignment horizontal="right" vertical="center" wrapText="1" indent="1"/>
    </xf>
    <xf numFmtId="0" fontId="21" fillId="2" borderId="21" xfId="0" applyFont="1" applyFill="1" applyBorder="1" applyAlignment="1">
      <alignment horizontal="right" vertical="center" wrapText="1" indent="1"/>
    </xf>
    <xf numFmtId="0" fontId="23" fillId="3" borderId="17" xfId="0" applyFont="1" applyFill="1" applyBorder="1" applyAlignment="1">
      <alignment horizontal="right" vertical="center" wrapText="1" indent="1"/>
    </xf>
    <xf numFmtId="0" fontId="23" fillId="3" borderId="40" xfId="0" applyFont="1" applyFill="1" applyBorder="1" applyAlignment="1">
      <alignment vertical="center" wrapText="1"/>
    </xf>
    <xf numFmtId="0" fontId="23" fillId="3" borderId="14" xfId="0" applyFont="1" applyFill="1" applyBorder="1" applyAlignment="1">
      <alignment horizontal="right" vertical="center" wrapText="1" indent="1"/>
    </xf>
    <xf numFmtId="0" fontId="23" fillId="2" borderId="39" xfId="0" applyFont="1" applyFill="1" applyBorder="1" applyAlignment="1">
      <alignment vertical="center" wrapText="1"/>
    </xf>
    <xf numFmtId="0" fontId="21" fillId="2" borderId="36" xfId="0" applyFont="1" applyFill="1" applyBorder="1" applyAlignment="1">
      <alignment horizontal="right" vertical="center" wrapText="1" indent="1"/>
    </xf>
    <xf numFmtId="0" fontId="23" fillId="2" borderId="37" xfId="0" applyFont="1" applyFill="1" applyBorder="1" applyAlignment="1">
      <alignment vertical="center" wrapText="1"/>
    </xf>
    <xf numFmtId="0" fontId="59" fillId="3" borderId="3" xfId="0" applyFont="1" applyFill="1" applyBorder="1" applyAlignment="1">
      <alignment horizontal="center" vertical="center" wrapText="1"/>
    </xf>
    <xf numFmtId="0" fontId="23" fillId="3" borderId="3" xfId="0" applyFont="1" applyFill="1" applyBorder="1" applyAlignment="1">
      <alignment horizontal="right" vertical="center" wrapText="1" indent="1"/>
    </xf>
    <xf numFmtId="0" fontId="21" fillId="3" borderId="3" xfId="0" applyFont="1" applyFill="1" applyBorder="1" applyAlignment="1">
      <alignment horizontal="right" vertical="center" wrapText="1" indent="1"/>
    </xf>
    <xf numFmtId="0" fontId="60" fillId="3" borderId="3" xfId="0" applyFont="1" applyFill="1" applyBorder="1" applyAlignment="1">
      <alignment horizontal="left" vertical="center" wrapText="1" indent="1"/>
    </xf>
    <xf numFmtId="0" fontId="58" fillId="3" borderId="3" xfId="0" applyFont="1" applyFill="1" applyBorder="1" applyAlignment="1">
      <alignment horizontal="left" vertical="center" wrapText="1" indent="1"/>
    </xf>
    <xf numFmtId="0" fontId="59" fillId="3" borderId="8" xfId="0" applyFont="1" applyFill="1" applyBorder="1" applyAlignment="1">
      <alignment horizontal="center" vertical="center" wrapText="1"/>
    </xf>
    <xf numFmtId="0" fontId="58" fillId="3" borderId="8" xfId="0" applyFont="1" applyFill="1" applyBorder="1" applyAlignment="1">
      <alignment horizontal="left" vertical="center" wrapText="1" indent="1"/>
    </xf>
    <xf numFmtId="0" fontId="21" fillId="3" borderId="8" xfId="0" applyFont="1" applyFill="1" applyBorder="1" applyAlignment="1">
      <alignment horizontal="right" vertical="center" wrapText="1" indent="1"/>
    </xf>
    <xf numFmtId="0" fontId="58" fillId="2" borderId="5" xfId="0" applyFont="1" applyFill="1" applyBorder="1" applyAlignment="1">
      <alignment horizontal="left" vertical="center" wrapText="1" indent="1"/>
    </xf>
    <xf numFmtId="0" fontId="23" fillId="2" borderId="10" xfId="0" applyFont="1" applyFill="1" applyBorder="1" applyAlignment="1">
      <alignment horizontal="right" vertical="center" wrapText="1" indent="1"/>
    </xf>
    <xf numFmtId="0" fontId="23" fillId="3" borderId="3" xfId="0" applyFont="1" applyFill="1" applyBorder="1" applyAlignment="1">
      <alignment vertical="center" wrapText="1"/>
    </xf>
    <xf numFmtId="0" fontId="21" fillId="3" borderId="3" xfId="0" applyFont="1" applyFill="1" applyBorder="1" applyAlignment="1">
      <alignment vertical="center" wrapText="1"/>
    </xf>
    <xf numFmtId="0" fontId="23" fillId="3" borderId="14" xfId="0" applyFont="1" applyFill="1" applyBorder="1" applyAlignment="1">
      <alignment horizontal="right" vertical="center" wrapText="1"/>
    </xf>
    <xf numFmtId="0" fontId="21" fillId="2" borderId="4" xfId="0" applyFont="1" applyFill="1" applyBorder="1" applyAlignment="1">
      <alignment vertical="center" wrapText="1"/>
    </xf>
    <xf numFmtId="0" fontId="23" fillId="2" borderId="35" xfId="0" applyFont="1" applyFill="1" applyBorder="1" applyAlignment="1">
      <alignment vertical="center" wrapText="1"/>
    </xf>
    <xf numFmtId="0" fontId="21" fillId="2" borderId="35" xfId="0" applyFont="1" applyFill="1" applyBorder="1" applyAlignment="1">
      <alignment vertical="center" wrapText="1"/>
    </xf>
    <xf numFmtId="0" fontId="21" fillId="2" borderId="36" xfId="0" applyFont="1" applyFill="1" applyBorder="1" applyAlignment="1">
      <alignment horizontal="right" vertical="center" wrapText="1"/>
    </xf>
    <xf numFmtId="2" fontId="21" fillId="3" borderId="3" xfId="0" applyNumberFormat="1" applyFont="1" applyFill="1" applyBorder="1" applyAlignment="1">
      <alignment horizontal="right" vertical="center" wrapText="1" indent="1"/>
    </xf>
    <xf numFmtId="0" fontId="57" fillId="3" borderId="3" xfId="0" applyFont="1" applyFill="1" applyBorder="1" applyAlignment="1">
      <alignment horizontal="center" vertical="center" wrapText="1"/>
    </xf>
    <xf numFmtId="0" fontId="58" fillId="3" borderId="9" xfId="0" applyFont="1" applyFill="1" applyBorder="1" applyAlignment="1">
      <alignment horizontal="left" vertical="center" wrapText="1" indent="1"/>
    </xf>
    <xf numFmtId="0" fontId="21" fillId="3" borderId="9" xfId="0" applyFont="1" applyFill="1" applyBorder="1" applyAlignment="1">
      <alignment horizontal="right" vertical="center" wrapText="1" indent="1"/>
    </xf>
    <xf numFmtId="2" fontId="21" fillId="3" borderId="9" xfId="0" applyNumberFormat="1" applyFont="1" applyFill="1" applyBorder="1" applyAlignment="1">
      <alignment horizontal="right" vertical="center" wrapText="1" indent="1"/>
    </xf>
    <xf numFmtId="2" fontId="21" fillId="2" borderId="4" xfId="0" applyNumberFormat="1" applyFont="1" applyFill="1" applyBorder="1" applyAlignment="1">
      <alignment horizontal="right" vertical="center" wrapText="1" indent="1"/>
    </xf>
    <xf numFmtId="2" fontId="21" fillId="2" borderId="5" xfId="0" applyNumberFormat="1" applyFont="1" applyFill="1" applyBorder="1" applyAlignment="1">
      <alignment horizontal="right" vertical="center" wrapText="1" indent="1"/>
    </xf>
    <xf numFmtId="2" fontId="23" fillId="3" borderId="10" xfId="0" applyNumberFormat="1" applyFont="1" applyFill="1" applyBorder="1" applyAlignment="1">
      <alignment vertical="center" wrapText="1"/>
    </xf>
    <xf numFmtId="0" fontId="27" fillId="2" borderId="0" xfId="0" applyFont="1" applyFill="1" applyAlignment="1">
      <alignment vertical="center" wrapText="1"/>
    </xf>
    <xf numFmtId="0" fontId="23" fillId="3" borderId="17" xfId="0" applyFont="1" applyFill="1" applyBorder="1" applyAlignment="1">
      <alignment vertical="center" wrapText="1"/>
    </xf>
    <xf numFmtId="0" fontId="21" fillId="3" borderId="17" xfId="0" applyFont="1" applyFill="1" applyBorder="1" applyAlignment="1">
      <alignment horizontal="right" vertical="center" wrapText="1" indent="1"/>
    </xf>
    <xf numFmtId="0" fontId="23" fillId="2" borderId="5" xfId="0" applyFont="1" applyFill="1" applyBorder="1" applyAlignment="1">
      <alignment vertical="center" wrapText="1"/>
    </xf>
    <xf numFmtId="0" fontId="49" fillId="3" borderId="0" xfId="0" applyFont="1" applyFill="1" applyAlignment="1">
      <alignment vertical="center" wrapText="1"/>
    </xf>
    <xf numFmtId="0" fontId="23" fillId="3" borderId="8" xfId="0" applyFont="1" applyFill="1" applyBorder="1" applyAlignment="1">
      <alignment horizontal="right" vertical="center" wrapText="1" indent="1"/>
    </xf>
    <xf numFmtId="0" fontId="49" fillId="3" borderId="0" xfId="0" applyFont="1" applyFill="1" applyAlignment="1">
      <alignment horizontal="center" vertical="center" wrapText="1"/>
    </xf>
    <xf numFmtId="0" fontId="59" fillId="3" borderId="9" xfId="0" applyFont="1" applyFill="1" applyBorder="1" applyAlignment="1">
      <alignment horizontal="center" vertical="center" wrapText="1"/>
    </xf>
    <xf numFmtId="0" fontId="59" fillId="2" borderId="35" xfId="0" applyFont="1" applyFill="1" applyBorder="1" applyAlignment="1">
      <alignment horizontal="center" vertical="center" wrapText="1"/>
    </xf>
    <xf numFmtId="0" fontId="23" fillId="3" borderId="17" xfId="0" applyFont="1" applyFill="1" applyBorder="1" applyAlignment="1">
      <alignment horizontal="right" vertical="center" wrapText="1"/>
    </xf>
    <xf numFmtId="0" fontId="23" fillId="2" borderId="36" xfId="0" applyFont="1" applyFill="1" applyBorder="1" applyAlignment="1">
      <alignment horizontal="right" vertical="center" wrapText="1" indent="1"/>
    </xf>
    <xf numFmtId="2" fontId="21" fillId="3" borderId="8" xfId="0" applyNumberFormat="1" applyFont="1" applyFill="1" applyBorder="1" applyAlignment="1">
      <alignment horizontal="right" vertical="center" wrapText="1" indent="1"/>
    </xf>
    <xf numFmtId="2" fontId="23" fillId="2" borderId="10" xfId="0" applyNumberFormat="1" applyFont="1" applyFill="1" applyBorder="1" applyAlignment="1">
      <alignment horizontal="right" vertical="center" wrapText="1" indent="1"/>
    </xf>
    <xf numFmtId="0" fontId="59" fillId="3" borderId="9" xfId="0" applyFont="1" applyFill="1" applyBorder="1" applyAlignment="1">
      <alignment horizontal="center" vertical="center" wrapText="1"/>
    </xf>
    <xf numFmtId="1" fontId="23" fillId="2" borderId="10" xfId="0" applyNumberFormat="1" applyFont="1" applyFill="1" applyBorder="1" applyAlignment="1">
      <alignment horizontal="right" vertical="center" wrapText="1" indent="1"/>
    </xf>
    <xf numFmtId="0" fontId="59" fillId="2" borderId="9" xfId="0" applyFont="1" applyFill="1" applyBorder="1" applyAlignment="1">
      <alignment horizontal="center" vertical="center" wrapText="1"/>
    </xf>
    <xf numFmtId="0" fontId="58" fillId="2" borderId="9" xfId="0" applyFont="1" applyFill="1" applyBorder="1" applyAlignment="1">
      <alignment horizontal="center" vertical="center" wrapText="1"/>
    </xf>
    <xf numFmtId="0" fontId="23" fillId="2" borderId="9" xfId="0" applyFont="1" applyFill="1" applyBorder="1" applyAlignment="1">
      <alignment horizontal="right" vertical="center" wrapText="1" indent="1"/>
    </xf>
    <xf numFmtId="0" fontId="59" fillId="2" borderId="10" xfId="0" applyFont="1" applyFill="1" applyBorder="1" applyAlignment="1">
      <alignment horizontal="center" vertical="center" wrapText="1"/>
    </xf>
    <xf numFmtId="0" fontId="21" fillId="2" borderId="10" xfId="0" applyFont="1" applyFill="1" applyBorder="1" applyAlignment="1">
      <alignment horizontal="right" vertical="center" wrapText="1" indent="1"/>
    </xf>
    <xf numFmtId="2" fontId="21" fillId="2" borderId="10" xfId="0" applyNumberFormat="1" applyFont="1" applyFill="1" applyBorder="1" applyAlignment="1">
      <alignment horizontal="right" vertical="center" wrapText="1" indent="1"/>
    </xf>
    <xf numFmtId="0" fontId="58" fillId="2" borderId="10" xfId="0" applyFont="1" applyFill="1" applyBorder="1" applyAlignment="1">
      <alignment horizontal="center" vertical="center" wrapText="1"/>
    </xf>
    <xf numFmtId="2" fontId="23" fillId="2" borderId="9" xfId="0" applyNumberFormat="1" applyFont="1" applyFill="1" applyBorder="1" applyAlignment="1">
      <alignment horizontal="right" vertical="center" wrapText="1" indent="1"/>
    </xf>
    <xf numFmtId="0" fontId="31" fillId="0" borderId="0" xfId="0" applyFont="1" applyAlignment="1">
      <alignment horizontal="center" vertical="center" wrapText="1" readingOrder="1"/>
    </xf>
    <xf numFmtId="0" fontId="25" fillId="0" borderId="0" xfId="3" applyFont="1" applyAlignment="1">
      <alignment horizontal="left" vertical="center" wrapText="1" indent="2"/>
    </xf>
    <xf numFmtId="0" fontId="6" fillId="0" borderId="0" xfId="3" applyFont="1" applyAlignment="1">
      <alignment horizontal="right" vertical="center" wrapText="1" indent="2"/>
    </xf>
    <xf numFmtId="0" fontId="64" fillId="0" borderId="0" xfId="0" applyFont="1" applyAlignment="1">
      <alignment horizontal="center" vertical="center" wrapText="1" readingOrder="1"/>
    </xf>
    <xf numFmtId="0" fontId="52" fillId="0" borderId="0" xfId="0" applyFont="1" applyAlignment="1">
      <alignment horizontal="center" vertical="center" wrapText="1" readingOrder="1"/>
    </xf>
    <xf numFmtId="0" fontId="6" fillId="0" borderId="0" xfId="4" applyFont="1" applyAlignment="1">
      <alignment horizontal="right" vertical="top" wrapText="1" readingOrder="2"/>
    </xf>
    <xf numFmtId="0" fontId="44" fillId="0" borderId="0" xfId="14" applyFont="1" applyAlignment="1">
      <alignment horizontal="right" vertical="center" wrapText="1" indent="26" readingOrder="2"/>
    </xf>
    <xf numFmtId="0" fontId="44" fillId="0" borderId="0" xfId="14" applyFont="1" applyAlignment="1">
      <alignment horizontal="right" vertical="center" indent="26" readingOrder="2"/>
    </xf>
    <xf numFmtId="0" fontId="37" fillId="0" borderId="0" xfId="4" applyFont="1" applyAlignment="1">
      <alignment horizontal="left" vertical="top" wrapText="1"/>
    </xf>
    <xf numFmtId="0" fontId="23" fillId="0" borderId="0" xfId="0" applyFont="1" applyAlignment="1">
      <alignment horizontal="center" vertical="center" wrapText="1" readingOrder="1"/>
    </xf>
    <xf numFmtId="0" fontId="55" fillId="0" borderId="0" xfId="0" applyFont="1" applyAlignment="1">
      <alignment horizontal="right" vertical="top" wrapText="1" readingOrder="2"/>
    </xf>
    <xf numFmtId="0" fontId="8" fillId="0" borderId="0" xfId="0" applyFont="1" applyAlignment="1">
      <alignment horizontal="left" vertical="top" wrapText="1" readingOrder="1"/>
    </xf>
    <xf numFmtId="0" fontId="8" fillId="0" borderId="0" xfId="0" applyFont="1" applyAlignment="1">
      <alignment horizontal="left" vertical="top" wrapText="1"/>
    </xf>
    <xf numFmtId="0" fontId="17" fillId="0" borderId="0" xfId="0" applyFont="1" applyAlignment="1">
      <alignment horizontal="center" vertical="center" wrapText="1" readingOrder="1"/>
    </xf>
    <xf numFmtId="0" fontId="2" fillId="0" borderId="0" xfId="0" applyFont="1" applyAlignment="1">
      <alignment horizontal="center" vertical="center" wrapText="1" readingOrder="1"/>
    </xf>
    <xf numFmtId="0" fontId="8" fillId="0" borderId="0" xfId="0" applyFont="1" applyAlignment="1">
      <alignment horizontal="center" vertical="center"/>
    </xf>
    <xf numFmtId="0" fontId="23" fillId="0" borderId="1" xfId="0" applyFont="1" applyBorder="1" applyAlignment="1">
      <alignment horizontal="center" vertical="center" wrapText="1"/>
    </xf>
    <xf numFmtId="0" fontId="11" fillId="0" borderId="0" xfId="0" applyFont="1" applyAlignment="1">
      <alignment horizontal="distributed" vertical="center" wrapText="1" readingOrder="1"/>
    </xf>
    <xf numFmtId="0" fontId="13" fillId="0" borderId="0" xfId="0" applyFont="1" applyAlignment="1">
      <alignment horizontal="center" vertical="center" wrapText="1" readingOrder="1"/>
    </xf>
    <xf numFmtId="0" fontId="52" fillId="0" borderId="0" xfId="0" applyFont="1" applyAlignment="1">
      <alignment horizontal="right" vertical="center" readingOrder="2"/>
    </xf>
    <xf numFmtId="0" fontId="62" fillId="0" borderId="0" xfId="0" applyFont="1" applyAlignment="1">
      <alignment horizontal="right" vertical="top" wrapText="1" indent="3" readingOrder="2"/>
    </xf>
    <xf numFmtId="0" fontId="3" fillId="0" borderId="0" xfId="0" applyFont="1" applyAlignment="1">
      <alignment horizontal="left" vertical="top" wrapText="1" indent="3"/>
    </xf>
    <xf numFmtId="0" fontId="25" fillId="0" borderId="0" xfId="0" applyFont="1" applyAlignment="1">
      <alignment horizontal="left" vertical="center" wrapText="1" readingOrder="1"/>
    </xf>
    <xf numFmtId="0" fontId="25" fillId="0" borderId="0" xfId="0" applyFont="1" applyAlignment="1">
      <alignment horizontal="left" wrapText="1" readingOrder="1"/>
    </xf>
    <xf numFmtId="0" fontId="52" fillId="0" borderId="0" xfId="0" applyFont="1" applyAlignment="1">
      <alignment horizontal="right" readingOrder="2"/>
    </xf>
    <xf numFmtId="0" fontId="62" fillId="0" borderId="0" xfId="0" applyFont="1" applyAlignment="1">
      <alignment horizontal="center" vertical="top" wrapText="1" readingOrder="2"/>
    </xf>
    <xf numFmtId="0" fontId="3" fillId="0" borderId="0" xfId="0" applyFont="1" applyAlignment="1">
      <alignment horizontal="left" vertical="center" wrapText="1" readingOrder="1"/>
    </xf>
    <xf numFmtId="0" fontId="5" fillId="0" borderId="0" xfId="0" applyFont="1" applyAlignment="1">
      <alignment vertical="top" wrapText="1"/>
    </xf>
    <xf numFmtId="0" fontId="52" fillId="0" borderId="0" xfId="0" applyFont="1" applyAlignment="1">
      <alignment horizontal="right" vertical="top" wrapText="1" indent="3" readingOrder="2"/>
    </xf>
    <xf numFmtId="0" fontId="26" fillId="0" borderId="0" xfId="0" applyFont="1" applyAlignment="1">
      <alignment horizontal="left" vertical="top" wrapText="1"/>
    </xf>
    <xf numFmtId="0" fontId="65" fillId="0" borderId="0" xfId="0" applyFont="1" applyAlignment="1">
      <alignment horizontal="right" vertical="top" wrapText="1" readingOrder="2"/>
    </xf>
    <xf numFmtId="0" fontId="55" fillId="0" borderId="0" xfId="0" applyFont="1" applyAlignment="1">
      <alignment vertical="top" wrapText="1" readingOrder="2"/>
    </xf>
    <xf numFmtId="0" fontId="25" fillId="0" borderId="0" xfId="0" applyFont="1" applyAlignment="1">
      <alignment horizontal="center" vertical="center" wrapText="1"/>
    </xf>
    <xf numFmtId="0" fontId="66" fillId="0" borderId="0" xfId="0" applyFont="1" applyAlignment="1">
      <alignment horizontal="center" vertical="center" wrapText="1" readingOrder="2"/>
    </xf>
    <xf numFmtId="0" fontId="3" fillId="0" borderId="0" xfId="0" applyFont="1" applyAlignment="1">
      <alignment horizontal="left" vertical="top" wrapText="1" indent="3" readingOrder="1"/>
    </xf>
    <xf numFmtId="0" fontId="62" fillId="0" borderId="0" xfId="0" applyFont="1" applyAlignment="1">
      <alignment horizontal="right" vertical="top" wrapText="1" indent="2" readingOrder="2"/>
    </xf>
    <xf numFmtId="0" fontId="3" fillId="0" borderId="0" xfId="0" applyFont="1" applyAlignment="1">
      <alignment horizontal="left" vertical="top" wrapText="1" indent="4" readingOrder="1"/>
    </xf>
    <xf numFmtId="0" fontId="62" fillId="0" borderId="0" xfId="0" applyFont="1" applyAlignment="1">
      <alignment horizontal="right" vertical="top" wrapText="1" indent="4" readingOrder="2"/>
    </xf>
    <xf numFmtId="0" fontId="5" fillId="0" borderId="0" xfId="0" applyFont="1" applyAlignment="1">
      <alignment horizontal="left" vertical="top" wrapText="1" indent="3"/>
    </xf>
    <xf numFmtId="0" fontId="52" fillId="0" borderId="0" xfId="0" applyFont="1" applyAlignment="1">
      <alignment horizontal="right" vertical="top" wrapText="1" indent="2" readingOrder="2"/>
    </xf>
    <xf numFmtId="0" fontId="52" fillId="0" borderId="0" xfId="0" applyFont="1" applyAlignment="1">
      <alignment horizontal="right" vertical="top" wrapText="1" readingOrder="2"/>
    </xf>
    <xf numFmtId="0" fontId="66" fillId="0" borderId="0" xfId="0" applyFont="1" applyAlignment="1">
      <alignment horizontal="right" vertical="top" wrapText="1" indent="2" readingOrder="2"/>
    </xf>
    <xf numFmtId="0" fontId="66" fillId="0" borderId="0" xfId="0" applyFont="1" applyAlignment="1">
      <alignment horizontal="right" vertical="top" wrapText="1" readingOrder="2"/>
    </xf>
    <xf numFmtId="0" fontId="62" fillId="0" borderId="0" xfId="0" applyFont="1" applyAlignment="1">
      <alignment horizontal="distributed" vertical="top" wrapText="1" indent="2" readingOrder="2"/>
    </xf>
    <xf numFmtId="0" fontId="27" fillId="0" borderId="0" xfId="0" applyFont="1" applyAlignment="1">
      <alignment horizontal="left" vertical="top" wrapText="1" indent="3"/>
    </xf>
    <xf numFmtId="0" fontId="57" fillId="0" borderId="0" xfId="0" applyFont="1" applyAlignment="1">
      <alignment vertical="center" wrapText="1"/>
    </xf>
    <xf numFmtId="0" fontId="61" fillId="0" borderId="0" xfId="0" applyFont="1" applyAlignment="1">
      <alignment horizontal="right" vertical="center" wrapText="1"/>
    </xf>
    <xf numFmtId="0" fontId="56" fillId="0" borderId="0" xfId="0" applyFont="1" applyAlignment="1">
      <alignment horizontal="center" vertical="center" wrapText="1"/>
    </xf>
    <xf numFmtId="0" fontId="61" fillId="0" borderId="0" xfId="0" applyFont="1" applyAlignment="1">
      <alignment horizontal="center" vertical="center" wrapText="1"/>
    </xf>
    <xf numFmtId="0" fontId="61" fillId="0" borderId="0" xfId="0" applyFont="1" applyBorder="1" applyAlignment="1">
      <alignment horizontal="center" vertical="center" wrapText="1"/>
    </xf>
    <xf numFmtId="0" fontId="23" fillId="3" borderId="7" xfId="0" applyFont="1" applyFill="1" applyBorder="1" applyAlignment="1">
      <alignment horizontal="center" wrapText="1"/>
    </xf>
    <xf numFmtId="0" fontId="57" fillId="3" borderId="5" xfId="0" applyFont="1" applyFill="1" applyBorder="1" applyAlignment="1">
      <alignment horizontal="right" vertical="center" wrapText="1" indent="1"/>
    </xf>
    <xf numFmtId="0" fontId="57" fillId="3" borderId="7" xfId="0" applyFont="1" applyFill="1" applyBorder="1" applyAlignment="1">
      <alignment horizontal="center" vertical="center" wrapText="1"/>
    </xf>
    <xf numFmtId="0" fontId="57" fillId="3" borderId="8" xfId="0" applyFont="1" applyFill="1" applyBorder="1" applyAlignment="1">
      <alignment horizontal="center" vertical="center" wrapText="1"/>
    </xf>
    <xf numFmtId="0" fontId="57" fillId="3" borderId="9" xfId="0" applyFont="1" applyFill="1" applyBorder="1" applyAlignment="1">
      <alignment horizontal="center" vertical="center" wrapText="1"/>
    </xf>
    <xf numFmtId="0" fontId="24" fillId="3" borderId="9" xfId="0" applyFont="1" applyFill="1" applyBorder="1" applyAlignment="1">
      <alignment horizontal="center" vertical="top" wrapText="1"/>
    </xf>
    <xf numFmtId="0" fontId="63" fillId="3" borderId="7" xfId="0" applyFont="1" applyFill="1" applyBorder="1" applyAlignment="1">
      <alignment horizontal="center" vertical="center" wrapText="1"/>
    </xf>
    <xf numFmtId="0" fontId="63" fillId="3" borderId="8" xfId="0" applyFont="1" applyFill="1" applyBorder="1" applyAlignment="1">
      <alignment horizontal="center" vertical="center" wrapText="1"/>
    </xf>
    <xf numFmtId="0" fontId="63" fillId="3" borderId="9"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63" fillId="3" borderId="10" xfId="0" applyFont="1" applyFill="1" applyBorder="1" applyAlignment="1">
      <alignment horizontal="center" vertical="center" wrapText="1"/>
    </xf>
    <xf numFmtId="0" fontId="57" fillId="3" borderId="10" xfId="0" applyFont="1" applyFill="1" applyBorder="1" applyAlignment="1">
      <alignment horizontal="center" vertical="center" wrapText="1"/>
    </xf>
    <xf numFmtId="0" fontId="57" fillId="2" borderId="3" xfId="0" applyFont="1" applyFill="1" applyBorder="1" applyAlignment="1">
      <alignment horizontal="right" vertical="center" wrapText="1" indent="1"/>
    </xf>
    <xf numFmtId="0" fontId="57" fillId="3" borderId="4" xfId="0" applyFont="1" applyFill="1" applyBorder="1" applyAlignment="1">
      <alignment horizontal="right" vertical="center" wrapText="1" indent="1"/>
    </xf>
    <xf numFmtId="0" fontId="57" fillId="2" borderId="8" xfId="0" applyFont="1" applyFill="1" applyBorder="1" applyAlignment="1">
      <alignment horizontal="right" vertical="center" wrapText="1" indent="1"/>
    </xf>
    <xf numFmtId="0" fontId="72" fillId="0" borderId="0" xfId="0" applyFont="1" applyAlignment="1">
      <alignment horizontal="center" vertical="center" wrapText="1"/>
    </xf>
    <xf numFmtId="0" fontId="72" fillId="2" borderId="6" xfId="0" applyFont="1" applyFill="1" applyBorder="1" applyAlignment="1">
      <alignment horizontal="right" vertical="center" wrapText="1" indent="1"/>
    </xf>
    <xf numFmtId="0" fontId="72" fillId="2" borderId="4" xfId="0" applyFont="1" applyFill="1" applyBorder="1" applyAlignment="1">
      <alignment horizontal="right" vertical="center" wrapText="1" indent="1"/>
    </xf>
    <xf numFmtId="0" fontId="72" fillId="3" borderId="4" xfId="0" applyFont="1" applyFill="1" applyBorder="1" applyAlignment="1">
      <alignment horizontal="right" vertical="center" wrapText="1" indent="1"/>
    </xf>
    <xf numFmtId="0" fontId="57" fillId="2" borderId="10" xfId="0" applyFont="1" applyFill="1" applyBorder="1" applyAlignment="1">
      <alignment horizontal="center" vertical="center" wrapText="1"/>
    </xf>
    <xf numFmtId="0" fontId="72" fillId="3" borderId="5" xfId="0" applyFont="1" applyFill="1" applyBorder="1" applyAlignment="1">
      <alignment horizontal="right" vertical="center" wrapText="1" indent="1"/>
    </xf>
    <xf numFmtId="0" fontId="67" fillId="3" borderId="53" xfId="0" applyFont="1" applyFill="1" applyBorder="1" applyAlignment="1">
      <alignment horizontal="center" vertical="center" wrapText="1"/>
    </xf>
    <xf numFmtId="0" fontId="67" fillId="3" borderId="33" xfId="0" applyFont="1" applyFill="1" applyBorder="1" applyAlignment="1">
      <alignment horizontal="center" vertical="center" wrapText="1"/>
    </xf>
    <xf numFmtId="0" fontId="72" fillId="3" borderId="24" xfId="0" applyFont="1" applyFill="1" applyBorder="1" applyAlignment="1">
      <alignment horizontal="right" vertical="center" wrapText="1"/>
    </xf>
    <xf numFmtId="0" fontId="72" fillId="3" borderId="25" xfId="0" applyFont="1" applyFill="1" applyBorder="1" applyAlignment="1">
      <alignment horizontal="right" vertical="center" wrapText="1"/>
    </xf>
    <xf numFmtId="0" fontId="72" fillId="2" borderId="22" xfId="0" applyFont="1" applyFill="1" applyBorder="1" applyAlignment="1">
      <alignment horizontal="right" vertical="center" wrapText="1"/>
    </xf>
    <xf numFmtId="0" fontId="72" fillId="2" borderId="23" xfId="0" applyFont="1" applyFill="1" applyBorder="1" applyAlignment="1">
      <alignment horizontal="right" vertical="center" wrapText="1"/>
    </xf>
    <xf numFmtId="0" fontId="72" fillId="2" borderId="53" xfId="0" applyFont="1" applyFill="1" applyBorder="1" applyAlignment="1">
      <alignment horizontal="right" vertical="center" wrapText="1"/>
    </xf>
    <xf numFmtId="0" fontId="72" fillId="2" borderId="33" xfId="0" applyFont="1" applyFill="1" applyBorder="1" applyAlignment="1">
      <alignment horizontal="right" vertical="center" wrapText="1"/>
    </xf>
    <xf numFmtId="0" fontId="72" fillId="3" borderId="53" xfId="0" applyFont="1" applyFill="1" applyBorder="1" applyAlignment="1">
      <alignment horizontal="center" vertical="center" wrapText="1"/>
    </xf>
    <xf numFmtId="0" fontId="72" fillId="3" borderId="33" xfId="0" applyFont="1" applyFill="1" applyBorder="1" applyAlignment="1">
      <alignment horizontal="center" vertical="center" wrapText="1"/>
    </xf>
    <xf numFmtId="0" fontId="72" fillId="2" borderId="51" xfId="0" applyFont="1" applyFill="1" applyBorder="1" applyAlignment="1">
      <alignment horizontal="right" vertical="center" wrapText="1"/>
    </xf>
    <xf numFmtId="0" fontId="72" fillId="2" borderId="52" xfId="0" applyFont="1" applyFill="1" applyBorder="1" applyAlignment="1">
      <alignment horizontal="right" vertical="center" wrapText="1"/>
    </xf>
    <xf numFmtId="0" fontId="72" fillId="3" borderId="54" xfId="0" applyFont="1" applyFill="1" applyBorder="1" applyAlignment="1">
      <alignment horizontal="right" vertical="center" wrapText="1"/>
    </xf>
    <xf numFmtId="0" fontId="72" fillId="3" borderId="34" xfId="0" applyFont="1" applyFill="1" applyBorder="1" applyAlignment="1">
      <alignment horizontal="right" vertical="center" wrapText="1"/>
    </xf>
    <xf numFmtId="0" fontId="63" fillId="3" borderId="17" xfId="0" applyFont="1" applyFill="1" applyBorder="1" applyAlignment="1">
      <alignment horizontal="center" vertical="center" wrapText="1"/>
    </xf>
    <xf numFmtId="0" fontId="57" fillId="3" borderId="15" xfId="0" applyFont="1" applyFill="1" applyBorder="1" applyAlignment="1">
      <alignment horizontal="center" vertical="center" wrapText="1"/>
    </xf>
    <xf numFmtId="0" fontId="57" fillId="3" borderId="16" xfId="0" applyFont="1" applyFill="1" applyBorder="1" applyAlignment="1">
      <alignment horizontal="center" vertical="center" wrapText="1"/>
    </xf>
    <xf numFmtId="0" fontId="57" fillId="3" borderId="13" xfId="0" applyFont="1" applyFill="1" applyBorder="1" applyAlignment="1">
      <alignment horizontal="center" vertical="center" wrapText="1"/>
    </xf>
    <xf numFmtId="0" fontId="57" fillId="3" borderId="19" xfId="0" applyFont="1" applyFill="1" applyBorder="1" applyAlignment="1">
      <alignment horizontal="center" vertical="center" wrapText="1"/>
    </xf>
    <xf numFmtId="0" fontId="57" fillId="3" borderId="14" xfId="0" applyFont="1" applyFill="1" applyBorder="1" applyAlignment="1">
      <alignment horizontal="center" vertical="center" wrapText="1"/>
    </xf>
    <xf numFmtId="0" fontId="23" fillId="3" borderId="13" xfId="0" applyFont="1" applyFill="1" applyBorder="1" applyAlignment="1">
      <alignment horizontal="center" vertical="center" wrapText="1"/>
    </xf>
    <xf numFmtId="0" fontId="72" fillId="2" borderId="5" xfId="0" applyFont="1" applyFill="1" applyBorder="1" applyAlignment="1">
      <alignment horizontal="right" vertical="center" wrapText="1" indent="1"/>
    </xf>
    <xf numFmtId="0" fontId="63" fillId="3" borderId="24" xfId="0" applyFont="1" applyFill="1" applyBorder="1" applyAlignment="1">
      <alignment horizontal="right" vertical="center" wrapText="1"/>
    </xf>
    <xf numFmtId="0" fontId="63" fillId="3" borderId="25" xfId="0" applyFont="1" applyFill="1" applyBorder="1" applyAlignment="1">
      <alignment horizontal="right" vertical="center" wrapText="1"/>
    </xf>
    <xf numFmtId="0" fontId="57" fillId="3" borderId="7" xfId="0" applyFont="1" applyFill="1" applyBorder="1" applyAlignment="1">
      <alignment horizontal="center" wrapText="1"/>
    </xf>
    <xf numFmtId="0" fontId="67" fillId="3" borderId="9" xfId="0" applyFont="1" applyFill="1" applyBorder="1" applyAlignment="1">
      <alignment horizontal="center" vertical="top" wrapText="1"/>
    </xf>
    <xf numFmtId="0" fontId="63" fillId="3" borderId="26" xfId="0" applyFont="1" applyFill="1" applyBorder="1" applyAlignment="1">
      <alignment horizontal="center" vertical="center" wrapText="1"/>
    </xf>
    <xf numFmtId="0" fontId="63" fillId="3" borderId="27" xfId="0" applyFont="1" applyFill="1" applyBorder="1" applyAlignment="1">
      <alignment horizontal="center" vertical="center" wrapText="1"/>
    </xf>
    <xf numFmtId="0" fontId="63" fillId="3" borderId="28" xfId="0" applyFont="1" applyFill="1" applyBorder="1" applyAlignment="1">
      <alignment horizontal="center" vertical="center" wrapText="1"/>
    </xf>
    <xf numFmtId="0" fontId="63" fillId="3" borderId="29" xfId="0" applyFont="1" applyFill="1" applyBorder="1" applyAlignment="1">
      <alignment horizontal="center" vertical="center" wrapText="1"/>
    </xf>
    <xf numFmtId="0" fontId="63" fillId="3" borderId="30" xfId="0" applyFont="1" applyFill="1" applyBorder="1" applyAlignment="1">
      <alignment horizontal="center" vertical="center" wrapText="1"/>
    </xf>
    <xf numFmtId="0" fontId="63" fillId="3" borderId="31" xfId="0" applyFont="1" applyFill="1" applyBorder="1" applyAlignment="1">
      <alignment horizontal="center" vertical="center" wrapText="1"/>
    </xf>
    <xf numFmtId="0" fontId="57" fillId="0" borderId="1" xfId="0" applyFont="1" applyBorder="1" applyAlignment="1">
      <alignment vertical="center" wrapText="1"/>
    </xf>
    <xf numFmtId="0" fontId="61" fillId="0" borderId="1" xfId="0" applyFont="1" applyBorder="1" applyAlignment="1">
      <alignment horizontal="right" vertical="center" wrapText="1"/>
    </xf>
    <xf numFmtId="0" fontId="61" fillId="0" borderId="1" xfId="0" applyFont="1" applyBorder="1" applyAlignment="1">
      <alignment horizontal="center" vertical="center" wrapText="1"/>
    </xf>
    <xf numFmtId="0" fontId="58" fillId="3" borderId="24" xfId="0" applyFont="1" applyFill="1" applyBorder="1" applyAlignment="1">
      <alignment horizontal="left" vertical="center" wrapText="1" indent="1" readingOrder="1"/>
    </xf>
    <xf numFmtId="0" fontId="58" fillId="3" borderId="25" xfId="0" applyFont="1" applyFill="1" applyBorder="1" applyAlignment="1">
      <alignment horizontal="left" vertical="center" wrapText="1" indent="1" readingOrder="1"/>
    </xf>
    <xf numFmtId="0" fontId="58" fillId="2" borderId="22" xfId="0" applyFont="1" applyFill="1" applyBorder="1" applyAlignment="1">
      <alignment horizontal="left" vertical="center" wrapText="1" indent="1" readingOrder="1"/>
    </xf>
    <xf numFmtId="0" fontId="58" fillId="2" borderId="23" xfId="0" applyFont="1" applyFill="1" applyBorder="1" applyAlignment="1">
      <alignment horizontal="left" vertical="center" wrapText="1" indent="1" readingOrder="1"/>
    </xf>
    <xf numFmtId="0" fontId="58" fillId="2" borderId="24" xfId="0" applyFont="1" applyFill="1" applyBorder="1" applyAlignment="1">
      <alignment horizontal="left" vertical="center" wrapText="1" indent="1" readingOrder="1"/>
    </xf>
    <xf numFmtId="0" fontId="58" fillId="2" borderId="25" xfId="0" applyFont="1" applyFill="1" applyBorder="1" applyAlignment="1">
      <alignment horizontal="left" vertical="center" wrapText="1" indent="1" readingOrder="1"/>
    </xf>
    <xf numFmtId="0" fontId="58" fillId="2" borderId="26" xfId="0" applyFont="1" applyFill="1" applyBorder="1" applyAlignment="1">
      <alignment horizontal="left" vertical="center" wrapText="1" indent="1" readingOrder="1"/>
    </xf>
    <xf numFmtId="0" fontId="58" fillId="2" borderId="27" xfId="0" applyFont="1" applyFill="1" applyBorder="1" applyAlignment="1">
      <alignment horizontal="left" vertical="center" wrapText="1" indent="1" readingOrder="1"/>
    </xf>
    <xf numFmtId="0" fontId="59" fillId="3" borderId="7" xfId="0" applyFont="1" applyFill="1" applyBorder="1" applyAlignment="1">
      <alignment horizontal="center" vertical="center" wrapText="1"/>
    </xf>
    <xf numFmtId="0" fontId="59" fillId="3" borderId="9" xfId="0" applyFont="1" applyFill="1" applyBorder="1" applyAlignment="1">
      <alignment horizontal="center" vertical="center" wrapText="1"/>
    </xf>
    <xf numFmtId="0" fontId="61" fillId="3" borderId="7" xfId="0" applyFont="1" applyFill="1" applyBorder="1" applyAlignment="1">
      <alignment horizontal="center" vertical="center" wrapText="1"/>
    </xf>
    <xf numFmtId="0" fontId="61" fillId="3" borderId="9" xfId="0" applyFont="1" applyFill="1" applyBorder="1" applyAlignment="1">
      <alignment horizontal="center" vertical="center" wrapText="1"/>
    </xf>
    <xf numFmtId="0" fontId="57" fillId="2" borderId="35" xfId="0" applyFont="1" applyFill="1" applyBorder="1" applyAlignment="1">
      <alignment horizontal="right" vertical="center" wrapText="1" indent="1"/>
    </xf>
    <xf numFmtId="0" fontId="57" fillId="2" borderId="6" xfId="0" applyFont="1" applyFill="1" applyBorder="1" applyAlignment="1">
      <alignment horizontal="right" vertical="center" wrapText="1" indent="1"/>
    </xf>
    <xf numFmtId="0" fontId="24" fillId="3" borderId="8" xfId="0" applyFont="1" applyFill="1" applyBorder="1" applyAlignment="1">
      <alignment horizontal="center" vertical="top" wrapText="1"/>
    </xf>
    <xf numFmtId="0" fontId="23" fillId="3" borderId="8" xfId="0" applyFont="1" applyFill="1" applyBorder="1" applyAlignment="1">
      <alignment horizontal="center" wrapText="1"/>
    </xf>
    <xf numFmtId="0" fontId="57" fillId="3" borderId="7" xfId="0" applyFont="1" applyFill="1" applyBorder="1" applyAlignment="1">
      <alignment horizontal="center" vertical="center"/>
    </xf>
    <xf numFmtId="0" fontId="57" fillId="3" borderId="8" xfId="0" applyFont="1" applyFill="1" applyBorder="1" applyAlignment="1">
      <alignment horizontal="center" vertical="center"/>
    </xf>
    <xf numFmtId="0" fontId="57" fillId="3" borderId="9" xfId="0" applyFont="1" applyFill="1" applyBorder="1" applyAlignment="1">
      <alignment horizontal="center" vertical="center"/>
    </xf>
    <xf numFmtId="0" fontId="57" fillId="2" borderId="4" xfId="0" applyFont="1" applyFill="1" applyBorder="1" applyAlignment="1">
      <alignment horizontal="right" vertical="center" wrapText="1" indent="1"/>
    </xf>
    <xf numFmtId="0" fontId="10" fillId="3" borderId="7" xfId="0" applyFont="1" applyFill="1" applyBorder="1" applyAlignment="1">
      <alignment horizontal="center" vertical="center" wrapText="1"/>
    </xf>
    <xf numFmtId="0" fontId="63" fillId="3" borderId="7" xfId="0" applyFont="1" applyFill="1" applyBorder="1" applyAlignment="1">
      <alignment horizontal="center" vertical="center"/>
    </xf>
    <xf numFmtId="0" fontId="63" fillId="3" borderId="8" xfId="0" applyFont="1" applyFill="1" applyBorder="1" applyAlignment="1">
      <alignment horizontal="center" vertical="center"/>
    </xf>
    <xf numFmtId="0" fontId="63" fillId="3" borderId="9" xfId="0" applyFont="1" applyFill="1" applyBorder="1" applyAlignment="1">
      <alignment horizontal="center" vertical="center"/>
    </xf>
    <xf numFmtId="0" fontId="57" fillId="3" borderId="9" xfId="0" applyFont="1" applyFill="1" applyBorder="1" applyAlignment="1">
      <alignment horizontal="right" vertical="center" wrapText="1" indent="1"/>
    </xf>
    <xf numFmtId="0" fontId="57" fillId="2" borderId="5" xfId="0" applyFont="1" applyFill="1" applyBorder="1" applyAlignment="1">
      <alignment horizontal="right" vertical="center" wrapText="1" indent="1"/>
    </xf>
    <xf numFmtId="0" fontId="57" fillId="3" borderId="3" xfId="0" applyFont="1" applyFill="1" applyBorder="1" applyAlignment="1">
      <alignment horizontal="right" vertical="center" wrapText="1" indent="1"/>
    </xf>
    <xf numFmtId="0" fontId="72" fillId="3" borderId="50" xfId="0" applyFont="1" applyFill="1" applyBorder="1" applyAlignment="1">
      <alignment horizontal="right" vertical="center" wrapText="1"/>
    </xf>
    <xf numFmtId="0" fontId="57" fillId="2" borderId="53" xfId="0" applyFont="1" applyFill="1" applyBorder="1" applyAlignment="1">
      <alignment horizontal="center" vertical="center" wrapText="1"/>
    </xf>
    <xf numFmtId="0" fontId="57" fillId="2" borderId="33" xfId="0" applyFont="1" applyFill="1" applyBorder="1" applyAlignment="1">
      <alignment horizontal="center" vertical="center" wrapText="1"/>
    </xf>
    <xf numFmtId="0" fontId="21" fillId="3" borderId="7" xfId="0" applyFont="1" applyFill="1" applyBorder="1" applyAlignment="1">
      <alignment horizontal="center" vertical="center"/>
    </xf>
    <xf numFmtId="0" fontId="21" fillId="3" borderId="8" xfId="0" applyFont="1" applyFill="1" applyBorder="1" applyAlignment="1">
      <alignment horizontal="center" vertical="center"/>
    </xf>
    <xf numFmtId="0" fontId="21" fillId="3" borderId="9" xfId="0" applyFont="1" applyFill="1" applyBorder="1" applyAlignment="1">
      <alignment horizontal="center" vertical="center"/>
    </xf>
    <xf numFmtId="0" fontId="23" fillId="0" borderId="2" xfId="0" applyFont="1" applyBorder="1" applyAlignment="1">
      <alignment horizontal="right" vertical="center" wrapText="1" readingOrder="2"/>
    </xf>
    <xf numFmtId="0" fontId="33" fillId="0" borderId="0" xfId="0" applyFont="1" applyBorder="1" applyAlignment="1">
      <alignment horizontal="left" vertical="center" wrapText="1"/>
    </xf>
    <xf numFmtId="0" fontId="63" fillId="3" borderId="33" xfId="0" applyFont="1" applyFill="1" applyBorder="1" applyAlignment="1">
      <alignment horizontal="center" vertical="center" wrapText="1"/>
    </xf>
    <xf numFmtId="0" fontId="58" fillId="3" borderId="32" xfId="0" applyFont="1" applyFill="1" applyBorder="1" applyAlignment="1">
      <alignment horizontal="center" vertical="top" wrapText="1"/>
    </xf>
    <xf numFmtId="0" fontId="58" fillId="3" borderId="8" xfId="0" applyFont="1" applyFill="1" applyBorder="1" applyAlignment="1">
      <alignment horizontal="center" vertical="top" wrapText="1"/>
    </xf>
    <xf numFmtId="0" fontId="58" fillId="3" borderId="9" xfId="0" applyFont="1" applyFill="1" applyBorder="1" applyAlignment="1">
      <alignment horizontal="center" vertical="top" wrapText="1"/>
    </xf>
    <xf numFmtId="0" fontId="57" fillId="3" borderId="8" xfId="0" applyFont="1" applyFill="1" applyBorder="1" applyAlignment="1">
      <alignment horizontal="center" wrapText="1"/>
    </xf>
    <xf numFmtId="0" fontId="23" fillId="2" borderId="0" xfId="0" applyFont="1" applyFill="1" applyBorder="1" applyAlignment="1">
      <alignment horizontal="right" vertical="center" wrapText="1" readingOrder="2"/>
    </xf>
    <xf numFmtId="0" fontId="33" fillId="2" borderId="0" xfId="0" applyFont="1" applyFill="1" applyBorder="1" applyAlignment="1">
      <alignment horizontal="left" vertical="center" wrapText="1"/>
    </xf>
    <xf numFmtId="0" fontId="72" fillId="2" borderId="35" xfId="0" applyFont="1" applyFill="1" applyBorder="1" applyAlignment="1">
      <alignment horizontal="right" vertical="center" wrapText="1" indent="1"/>
    </xf>
    <xf numFmtId="0" fontId="33" fillId="3" borderId="10" xfId="0" applyFont="1" applyFill="1" applyBorder="1" applyAlignment="1">
      <alignment horizontal="center" vertical="center" wrapText="1"/>
    </xf>
    <xf numFmtId="0" fontId="57" fillId="3" borderId="8" xfId="0" applyFont="1" applyFill="1" applyBorder="1" applyAlignment="1">
      <alignment horizontal="right" vertical="center" wrapText="1" indent="1"/>
    </xf>
    <xf numFmtId="0" fontId="72" fillId="2" borderId="49" xfId="0" applyFont="1" applyFill="1" applyBorder="1" applyAlignment="1">
      <alignment horizontal="right" vertical="center" wrapText="1" indent="1"/>
    </xf>
    <xf numFmtId="0" fontId="72" fillId="2" borderId="34" xfId="0" applyFont="1" applyFill="1" applyBorder="1" applyAlignment="1">
      <alignment horizontal="right" vertical="center" wrapText="1" indent="1"/>
    </xf>
    <xf numFmtId="0" fontId="72" fillId="3" borderId="46" xfId="0" applyFont="1" applyFill="1" applyBorder="1" applyAlignment="1">
      <alignment horizontal="right" vertical="center" wrapText="1" indent="1"/>
    </xf>
    <xf numFmtId="0" fontId="72" fillId="3" borderId="25" xfId="0" applyFont="1" applyFill="1" applyBorder="1" applyAlignment="1">
      <alignment horizontal="right" vertical="center" wrapText="1" indent="1"/>
    </xf>
    <xf numFmtId="0" fontId="72" fillId="2" borderId="46" xfId="0" applyFont="1" applyFill="1" applyBorder="1" applyAlignment="1">
      <alignment horizontal="right" vertical="center" wrapText="1" indent="1"/>
    </xf>
    <xf numFmtId="0" fontId="72" fillId="2" borderId="25" xfId="0" applyFont="1" applyFill="1" applyBorder="1" applyAlignment="1">
      <alignment horizontal="right" vertical="center" wrapText="1" indent="1"/>
    </xf>
    <xf numFmtId="0" fontId="72" fillId="2" borderId="48" xfId="0" applyFont="1" applyFill="1" applyBorder="1" applyAlignment="1">
      <alignment horizontal="right" vertical="center" wrapText="1" indent="1"/>
    </xf>
    <xf numFmtId="0" fontId="72" fillId="2" borderId="23" xfId="0" applyFont="1" applyFill="1" applyBorder="1" applyAlignment="1">
      <alignment horizontal="right" vertical="center" wrapText="1" indent="1"/>
    </xf>
    <xf numFmtId="0" fontId="63" fillId="3" borderId="15" xfId="0" applyFont="1" applyFill="1" applyBorder="1" applyAlignment="1">
      <alignment horizontal="center" vertical="center" wrapText="1"/>
    </xf>
    <xf numFmtId="0" fontId="63" fillId="3" borderId="16"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3" fillId="3" borderId="47" xfId="0" applyFont="1" applyFill="1" applyBorder="1" applyAlignment="1">
      <alignment horizontal="center" vertical="center" wrapText="1"/>
    </xf>
    <xf numFmtId="0" fontId="23" fillId="3" borderId="16" xfId="0" applyFont="1" applyFill="1" applyBorder="1" applyAlignment="1">
      <alignment horizontal="center" vertical="center" wrapText="1"/>
    </xf>
    <xf numFmtId="0" fontId="57" fillId="3" borderId="42" xfId="0" applyFont="1" applyFill="1" applyBorder="1" applyAlignment="1">
      <alignment horizontal="center" vertical="center" wrapText="1"/>
    </xf>
    <xf numFmtId="0" fontId="57" fillId="3" borderId="43" xfId="0" applyFont="1" applyFill="1" applyBorder="1" applyAlignment="1">
      <alignment horizontal="center" vertical="center" wrapText="1"/>
    </xf>
    <xf numFmtId="0" fontId="57" fillId="3" borderId="18" xfId="0" applyFont="1" applyFill="1" applyBorder="1" applyAlignment="1">
      <alignment horizontal="center" vertical="center" wrapText="1"/>
    </xf>
    <xf numFmtId="0" fontId="57" fillId="3" borderId="44" xfId="0" applyFont="1" applyFill="1" applyBorder="1" applyAlignment="1">
      <alignment horizontal="center" vertical="center" wrapText="1"/>
    </xf>
    <xf numFmtId="0" fontId="57" fillId="3" borderId="20" xfId="0" applyFont="1" applyFill="1" applyBorder="1" applyAlignment="1">
      <alignment horizontal="center" vertical="center" wrapText="1"/>
    </xf>
    <xf numFmtId="0" fontId="57" fillId="3" borderId="45" xfId="0" applyFont="1" applyFill="1" applyBorder="1" applyAlignment="1">
      <alignment horizontal="center" vertical="center" wrapText="1"/>
    </xf>
    <xf numFmtId="0" fontId="23" fillId="3" borderId="26"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57" fillId="3" borderId="24" xfId="0" applyFont="1" applyFill="1" applyBorder="1" applyAlignment="1">
      <alignment horizontal="right" vertical="center" wrapText="1"/>
    </xf>
    <xf numFmtId="0" fontId="57" fillId="3" borderId="50" xfId="0" applyFont="1" applyFill="1" applyBorder="1" applyAlignment="1">
      <alignment horizontal="right" vertical="center" wrapText="1"/>
    </xf>
    <xf numFmtId="0" fontId="23" fillId="0" borderId="0" xfId="0" applyFont="1" applyBorder="1" applyAlignment="1">
      <alignment horizontal="right" vertical="center" wrapText="1" readingOrder="2"/>
    </xf>
    <xf numFmtId="0" fontId="63" fillId="2" borderId="9" xfId="0" applyFont="1" applyFill="1" applyBorder="1" applyAlignment="1">
      <alignment horizontal="center" vertical="center" wrapText="1"/>
    </xf>
    <xf numFmtId="0" fontId="57" fillId="2" borderId="9" xfId="0" applyFont="1" applyFill="1" applyBorder="1" applyAlignment="1">
      <alignment horizontal="center" vertical="center" wrapText="1"/>
    </xf>
    <xf numFmtId="0" fontId="23" fillId="3" borderId="35" xfId="0" applyFont="1" applyFill="1" applyBorder="1" applyAlignment="1">
      <alignment vertical="center" wrapText="1"/>
    </xf>
    <xf numFmtId="0" fontId="21" fillId="3" borderId="9" xfId="0" applyFont="1" applyFill="1" applyBorder="1" applyAlignment="1">
      <alignment vertical="center" wrapText="1"/>
    </xf>
    <xf numFmtId="0" fontId="23" fillId="3" borderId="9" xfId="0" applyFont="1" applyFill="1" applyBorder="1" applyAlignment="1">
      <alignment vertical="center" wrapText="1"/>
    </xf>
  </cellXfs>
  <cellStyles count="15">
    <cellStyle name="Hyperlink" xfId="1" builtinId="8"/>
    <cellStyle name="Normal" xfId="0" builtinId="0"/>
    <cellStyle name="Normal 2" xfId="2"/>
    <cellStyle name="Normal 2 2" xfId="3"/>
    <cellStyle name="Normal 2 3" xfId="4"/>
    <cellStyle name="Normal 2_نشره التجاره الداخليه 21" xfId="5"/>
    <cellStyle name="Normal 3" xfId="6"/>
    <cellStyle name="Normal 3 2" xfId="7"/>
    <cellStyle name="Normal 3 3" xfId="8"/>
    <cellStyle name="Normal 4" xfId="9"/>
    <cellStyle name="Normal 4 2" xfId="10"/>
    <cellStyle name="Normal 5" xfId="11"/>
    <cellStyle name="Normal 6" xfId="12"/>
    <cellStyle name="Normal 7" xfId="13"/>
    <cellStyle name="Normal 8" xfId="1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1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1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1</xdr:col>
      <xdr:colOff>200025</xdr:colOff>
      <xdr:row>3</xdr:row>
      <xdr:rowOff>19050</xdr:rowOff>
    </xdr:from>
    <xdr:to>
      <xdr:col>3</xdr:col>
      <xdr:colOff>19050</xdr:colOff>
      <xdr:row>3</xdr:row>
      <xdr:rowOff>2266950</xdr:rowOff>
    </xdr:to>
    <xdr:pic>
      <xdr:nvPicPr>
        <xdr:cNvPr id="83129" name="Picture 1">
          <a:extLst>
            <a:ext uri="{FF2B5EF4-FFF2-40B4-BE49-F238E27FC236}">
              <a16:creationId xmlns="" xmlns:a16="http://schemas.microsoft.com/office/drawing/2014/main" id="{00000000-0008-0000-0000-0000B94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4525" y="2724150"/>
          <a:ext cx="4581525"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790575</xdr:colOff>
      <xdr:row>1</xdr:row>
      <xdr:rowOff>66675</xdr:rowOff>
    </xdr:from>
    <xdr:to>
      <xdr:col>3</xdr:col>
      <xdr:colOff>790575</xdr:colOff>
      <xdr:row>1</xdr:row>
      <xdr:rowOff>190500</xdr:rowOff>
    </xdr:to>
    <xdr:pic>
      <xdr:nvPicPr>
        <xdr:cNvPr id="83130" name="Picture 8" descr="logo">
          <a:extLst>
            <a:ext uri="{FF2B5EF4-FFF2-40B4-BE49-F238E27FC236}">
              <a16:creationId xmlns="" xmlns:a16="http://schemas.microsoft.com/office/drawing/2014/main" id="{00000000-0008-0000-0000-0000BA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01025" y="9144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2190750</xdr:colOff>
      <xdr:row>0</xdr:row>
      <xdr:rowOff>0</xdr:rowOff>
    </xdr:from>
    <xdr:to>
      <xdr:col>2</xdr:col>
      <xdr:colOff>542925</xdr:colOff>
      <xdr:row>1</xdr:row>
      <xdr:rowOff>104775</xdr:rowOff>
    </xdr:to>
    <xdr:pic>
      <xdr:nvPicPr>
        <xdr:cNvPr id="83131" name="Picture 1">
          <a:extLst>
            <a:ext uri="{FF2B5EF4-FFF2-40B4-BE49-F238E27FC236}">
              <a16:creationId xmlns="" xmlns:a16="http://schemas.microsoft.com/office/drawing/2014/main" id="{00000000-0008-0000-0000-0000BB44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52900" y="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2034540</xdr:colOff>
      <xdr:row>0</xdr:row>
      <xdr:rowOff>0</xdr:rowOff>
    </xdr:from>
    <xdr:to>
      <xdr:col>9</xdr:col>
      <xdr:colOff>358140</xdr:colOff>
      <xdr:row>2</xdr:row>
      <xdr:rowOff>153076</xdr:rowOff>
    </xdr:to>
    <xdr:pic>
      <xdr:nvPicPr>
        <xdr:cNvPr id="1704" name="Picture 2">
          <a:extLst>
            <a:ext uri="{FF2B5EF4-FFF2-40B4-BE49-F238E27FC236}">
              <a16:creationId xmlns="" xmlns:a16="http://schemas.microsoft.com/office/drawing/2014/main" id="{00000000-0008-0000-0900-0000A8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66860" y="0"/>
          <a:ext cx="1043940" cy="869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1438275</xdr:colOff>
      <xdr:row>0</xdr:row>
      <xdr:rowOff>0</xdr:rowOff>
    </xdr:from>
    <xdr:to>
      <xdr:col>4</xdr:col>
      <xdr:colOff>9525</xdr:colOff>
      <xdr:row>0</xdr:row>
      <xdr:rowOff>180975</xdr:rowOff>
    </xdr:to>
    <xdr:pic>
      <xdr:nvPicPr>
        <xdr:cNvPr id="46044" name="Picture 8" descr="logo">
          <a:extLst>
            <a:ext uri="{FF2B5EF4-FFF2-40B4-BE49-F238E27FC236}">
              <a16:creationId xmlns="" xmlns:a16="http://schemas.microsoft.com/office/drawing/2014/main" id="{00000000-0008-0000-0A00-0000DCB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66675</xdr:rowOff>
    </xdr:from>
    <xdr:to>
      <xdr:col>0</xdr:col>
      <xdr:colOff>4791075</xdr:colOff>
      <xdr:row>0</xdr:row>
      <xdr:rowOff>2486025</xdr:rowOff>
    </xdr:to>
    <xdr:pic>
      <xdr:nvPicPr>
        <xdr:cNvPr id="46045" name="Picture 1">
          <a:extLst>
            <a:ext uri="{FF2B5EF4-FFF2-40B4-BE49-F238E27FC236}">
              <a16:creationId xmlns="" xmlns:a16="http://schemas.microsoft.com/office/drawing/2014/main" id="{00000000-0008-0000-0A00-0000DDB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66675"/>
          <a:ext cx="467677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2200275</xdr:colOff>
      <xdr:row>0</xdr:row>
      <xdr:rowOff>47625</xdr:rowOff>
    </xdr:from>
    <xdr:to>
      <xdr:col>12</xdr:col>
      <xdr:colOff>188301</xdr:colOff>
      <xdr:row>3</xdr:row>
      <xdr:rowOff>142875</xdr:rowOff>
    </xdr:to>
    <xdr:pic>
      <xdr:nvPicPr>
        <xdr:cNvPr id="2727" name="Picture 2">
          <a:extLst>
            <a:ext uri="{FF2B5EF4-FFF2-40B4-BE49-F238E27FC236}">
              <a16:creationId xmlns="" xmlns:a16="http://schemas.microsoft.com/office/drawing/2014/main" id="{00000000-0008-0000-0B00-0000A70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96725" y="47625"/>
          <a:ext cx="10858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2790825</xdr:colOff>
      <xdr:row>0</xdr:row>
      <xdr:rowOff>57150</xdr:rowOff>
    </xdr:from>
    <xdr:to>
      <xdr:col>9</xdr:col>
      <xdr:colOff>339236</xdr:colOff>
      <xdr:row>4</xdr:row>
      <xdr:rowOff>154781</xdr:rowOff>
    </xdr:to>
    <xdr:pic>
      <xdr:nvPicPr>
        <xdr:cNvPr id="5794" name="Picture 2">
          <a:extLst>
            <a:ext uri="{FF2B5EF4-FFF2-40B4-BE49-F238E27FC236}">
              <a16:creationId xmlns="" xmlns:a16="http://schemas.microsoft.com/office/drawing/2014/main" id="{00000000-0008-0000-0C00-0000A21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49025" y="5715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2028825</xdr:colOff>
      <xdr:row>0</xdr:row>
      <xdr:rowOff>0</xdr:rowOff>
    </xdr:from>
    <xdr:to>
      <xdr:col>10</xdr:col>
      <xdr:colOff>0</xdr:colOff>
      <xdr:row>2</xdr:row>
      <xdr:rowOff>123825</xdr:rowOff>
    </xdr:to>
    <xdr:pic>
      <xdr:nvPicPr>
        <xdr:cNvPr id="8852" name="Picture 2">
          <a:extLst>
            <a:ext uri="{FF2B5EF4-FFF2-40B4-BE49-F238E27FC236}">
              <a16:creationId xmlns="" xmlns:a16="http://schemas.microsoft.com/office/drawing/2014/main" id="{00000000-0008-0000-0D00-0000942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8225" y="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2038350</xdr:colOff>
      <xdr:row>0</xdr:row>
      <xdr:rowOff>57150</xdr:rowOff>
    </xdr:from>
    <xdr:to>
      <xdr:col>12</xdr:col>
      <xdr:colOff>0</xdr:colOff>
      <xdr:row>3</xdr:row>
      <xdr:rowOff>133350</xdr:rowOff>
    </xdr:to>
    <xdr:pic>
      <xdr:nvPicPr>
        <xdr:cNvPr id="11906" name="Picture 2">
          <a:extLst>
            <a:ext uri="{FF2B5EF4-FFF2-40B4-BE49-F238E27FC236}">
              <a16:creationId xmlns="" xmlns:a16="http://schemas.microsoft.com/office/drawing/2014/main" id="{00000000-0008-0000-0E00-0000822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87250" y="5715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1809750</xdr:colOff>
      <xdr:row>0</xdr:row>
      <xdr:rowOff>57150</xdr:rowOff>
    </xdr:from>
    <xdr:to>
      <xdr:col>15</xdr:col>
      <xdr:colOff>0</xdr:colOff>
      <xdr:row>4</xdr:row>
      <xdr:rowOff>57150</xdr:rowOff>
    </xdr:to>
    <xdr:pic>
      <xdr:nvPicPr>
        <xdr:cNvPr id="9876" name="Picture 2">
          <a:extLst>
            <a:ext uri="{FF2B5EF4-FFF2-40B4-BE49-F238E27FC236}">
              <a16:creationId xmlns="" xmlns:a16="http://schemas.microsoft.com/office/drawing/2014/main" id="{00000000-0008-0000-0F00-0000942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16100" y="5715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1276350</xdr:colOff>
      <xdr:row>0</xdr:row>
      <xdr:rowOff>57150</xdr:rowOff>
    </xdr:from>
    <xdr:to>
      <xdr:col>13</xdr:col>
      <xdr:colOff>0</xdr:colOff>
      <xdr:row>2</xdr:row>
      <xdr:rowOff>152400</xdr:rowOff>
    </xdr:to>
    <xdr:pic>
      <xdr:nvPicPr>
        <xdr:cNvPr id="12926" name="Picture 2">
          <a:extLst>
            <a:ext uri="{FF2B5EF4-FFF2-40B4-BE49-F238E27FC236}">
              <a16:creationId xmlns="" xmlns:a16="http://schemas.microsoft.com/office/drawing/2014/main" id="{00000000-0008-0000-1000-00007E3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96600" y="5715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1647825</xdr:colOff>
      <xdr:row>0</xdr:row>
      <xdr:rowOff>47625</xdr:rowOff>
    </xdr:from>
    <xdr:to>
      <xdr:col>13</xdr:col>
      <xdr:colOff>104775</xdr:colOff>
      <xdr:row>2</xdr:row>
      <xdr:rowOff>142875</xdr:rowOff>
    </xdr:to>
    <xdr:pic>
      <xdr:nvPicPr>
        <xdr:cNvPr id="13948" name="Picture 2">
          <a:extLst>
            <a:ext uri="{FF2B5EF4-FFF2-40B4-BE49-F238E27FC236}">
              <a16:creationId xmlns="" xmlns:a16="http://schemas.microsoft.com/office/drawing/2014/main" id="{00000000-0008-0000-1100-00007C3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47625"/>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2038350</xdr:colOff>
      <xdr:row>0</xdr:row>
      <xdr:rowOff>57150</xdr:rowOff>
    </xdr:from>
    <xdr:to>
      <xdr:col>13</xdr:col>
      <xdr:colOff>0</xdr:colOff>
      <xdr:row>4</xdr:row>
      <xdr:rowOff>9525</xdr:rowOff>
    </xdr:to>
    <xdr:pic>
      <xdr:nvPicPr>
        <xdr:cNvPr id="14966" name="Picture 2">
          <a:extLst>
            <a:ext uri="{FF2B5EF4-FFF2-40B4-BE49-F238E27FC236}">
              <a16:creationId xmlns="" xmlns:a16="http://schemas.microsoft.com/office/drawing/2014/main" id="{00000000-0008-0000-1200-0000763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20600" y="5715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1457325</xdr:colOff>
      <xdr:row>0</xdr:row>
      <xdr:rowOff>9525</xdr:rowOff>
    </xdr:from>
    <xdr:to>
      <xdr:col>8</xdr:col>
      <xdr:colOff>9525</xdr:colOff>
      <xdr:row>0</xdr:row>
      <xdr:rowOff>190500</xdr:rowOff>
    </xdr:to>
    <xdr:pic>
      <xdr:nvPicPr>
        <xdr:cNvPr id="42833" name="Picture 8" descr="logo">
          <a:extLst>
            <a:ext uri="{FF2B5EF4-FFF2-40B4-BE49-F238E27FC236}">
              <a16:creationId xmlns="" xmlns:a16="http://schemas.microsoft.com/office/drawing/2014/main" id="{00000000-0008-0000-0100-000051A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01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1744980</xdr:colOff>
          <xdr:row>1</xdr:row>
          <xdr:rowOff>60960</xdr:rowOff>
        </xdr:from>
        <xdr:to>
          <xdr:col>3</xdr:col>
          <xdr:colOff>2712720</xdr:colOff>
          <xdr:row>1</xdr:row>
          <xdr:rowOff>563880</xdr:rowOff>
        </xdr:to>
        <xdr:sp macro="" textlink="">
          <xdr:nvSpPr>
            <xdr:cNvPr id="41985" name="Object 1" hidden="1">
              <a:extLst>
                <a:ext uri="{63B3BB69-23CF-44E3-9099-C40C66FF867C}">
                  <a14:compatExt spid="_x0000_s41985"/>
                </a:ext>
              </a:extLst>
            </xdr:cNvPr>
            <xdr:cNvSpPr/>
          </xdr:nvSpPr>
          <xdr:spPr>
            <a:xfrm>
              <a:off x="0" y="0"/>
              <a:ext cx="0" cy="0"/>
            </a:xfrm>
            <a:prstGeom prst="rect">
              <a:avLst/>
            </a:prstGeom>
          </xdr:spPr>
        </xdr:sp>
        <xdr:clientData/>
      </xdr:twoCellAnchor>
    </mc:Choice>
    <mc:Fallback/>
  </mc:AlternateContent>
  <xdr:twoCellAnchor editAs="oneCell">
    <xdr:from>
      <xdr:col>3</xdr:col>
      <xdr:colOff>3733800</xdr:colOff>
      <xdr:row>0</xdr:row>
      <xdr:rowOff>38100</xdr:rowOff>
    </xdr:from>
    <xdr:to>
      <xdr:col>4</xdr:col>
      <xdr:colOff>952500</xdr:colOff>
      <xdr:row>1</xdr:row>
      <xdr:rowOff>361950</xdr:rowOff>
    </xdr:to>
    <xdr:pic>
      <xdr:nvPicPr>
        <xdr:cNvPr id="42834" name="Picture 1">
          <a:extLst>
            <a:ext uri="{FF2B5EF4-FFF2-40B4-BE49-F238E27FC236}">
              <a16:creationId xmlns="" xmlns:a16="http://schemas.microsoft.com/office/drawing/2014/main" id="{00000000-0008-0000-0100-000052A7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82075" y="3810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1457325</xdr:colOff>
      <xdr:row>0</xdr:row>
      <xdr:rowOff>9525</xdr:rowOff>
    </xdr:from>
    <xdr:to>
      <xdr:col>8</xdr:col>
      <xdr:colOff>9525</xdr:colOff>
      <xdr:row>0</xdr:row>
      <xdr:rowOff>190500</xdr:rowOff>
    </xdr:to>
    <xdr:pic>
      <xdr:nvPicPr>
        <xdr:cNvPr id="42835" name="Picture 8" descr="logo">
          <a:extLst>
            <a:ext uri="{FF2B5EF4-FFF2-40B4-BE49-F238E27FC236}">
              <a16:creationId xmlns="" xmlns:a16="http://schemas.microsoft.com/office/drawing/2014/main" id="{00000000-0008-0000-0100-000053A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01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1744980</xdr:colOff>
          <xdr:row>1</xdr:row>
          <xdr:rowOff>60960</xdr:rowOff>
        </xdr:from>
        <xdr:to>
          <xdr:col>3</xdr:col>
          <xdr:colOff>2712720</xdr:colOff>
          <xdr:row>1</xdr:row>
          <xdr:rowOff>563880</xdr:rowOff>
        </xdr:to>
        <xdr:sp macro="" textlink="">
          <xdr:nvSpPr>
            <xdr:cNvPr id="42736" name="Object 752" hidden="1">
              <a:extLst>
                <a:ext uri="{63B3BB69-23CF-44E3-9099-C40C66FF867C}">
                  <a14:compatExt spid="_x0000_s42736"/>
                </a:ext>
              </a:extLst>
            </xdr:cNvPr>
            <xdr:cNvSpPr/>
          </xdr:nvSpPr>
          <xdr:spPr>
            <a:xfrm>
              <a:off x="0" y="0"/>
              <a:ext cx="0" cy="0"/>
            </a:xfrm>
            <a:prstGeom prst="rect">
              <a:avLst/>
            </a:prstGeom>
          </xdr:spPr>
        </xdr:sp>
        <xdr:clientData/>
      </xdr:twoCellAnchor>
    </mc:Choice>
    <mc:Fallback/>
  </mc:AlternateContent>
  <xdr:twoCellAnchor editAs="oneCell">
    <xdr:from>
      <xdr:col>3</xdr:col>
      <xdr:colOff>3733800</xdr:colOff>
      <xdr:row>0</xdr:row>
      <xdr:rowOff>38100</xdr:rowOff>
    </xdr:from>
    <xdr:to>
      <xdr:col>4</xdr:col>
      <xdr:colOff>952500</xdr:colOff>
      <xdr:row>1</xdr:row>
      <xdr:rowOff>361950</xdr:rowOff>
    </xdr:to>
    <xdr:pic>
      <xdr:nvPicPr>
        <xdr:cNvPr id="42836" name="Picture 1">
          <a:extLst>
            <a:ext uri="{FF2B5EF4-FFF2-40B4-BE49-F238E27FC236}">
              <a16:creationId xmlns="" xmlns:a16="http://schemas.microsoft.com/office/drawing/2014/main" id="{00000000-0008-0000-0100-000054A7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82075" y="3810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1276350</xdr:colOff>
      <xdr:row>0</xdr:row>
      <xdr:rowOff>57150</xdr:rowOff>
    </xdr:from>
    <xdr:to>
      <xdr:col>11</xdr:col>
      <xdr:colOff>0</xdr:colOff>
      <xdr:row>2</xdr:row>
      <xdr:rowOff>152400</xdr:rowOff>
    </xdr:to>
    <xdr:pic>
      <xdr:nvPicPr>
        <xdr:cNvPr id="15988" name="Picture 2">
          <a:extLst>
            <a:ext uri="{FF2B5EF4-FFF2-40B4-BE49-F238E27FC236}">
              <a16:creationId xmlns="" xmlns:a16="http://schemas.microsoft.com/office/drawing/2014/main" id="{00000000-0008-0000-1300-0000743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44100" y="5715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2038350</xdr:colOff>
      <xdr:row>0</xdr:row>
      <xdr:rowOff>57150</xdr:rowOff>
    </xdr:from>
    <xdr:to>
      <xdr:col>11</xdr:col>
      <xdr:colOff>0</xdr:colOff>
      <xdr:row>2</xdr:row>
      <xdr:rowOff>152400</xdr:rowOff>
    </xdr:to>
    <xdr:pic>
      <xdr:nvPicPr>
        <xdr:cNvPr id="17010" name="Picture 2">
          <a:extLst>
            <a:ext uri="{FF2B5EF4-FFF2-40B4-BE49-F238E27FC236}">
              <a16:creationId xmlns="" xmlns:a16="http://schemas.microsoft.com/office/drawing/2014/main" id="{00000000-0008-0000-1400-0000724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68100" y="5715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0</xdr:colOff>
      <xdr:row>0</xdr:row>
      <xdr:rowOff>9525</xdr:rowOff>
    </xdr:from>
    <xdr:to>
      <xdr:col>11</xdr:col>
      <xdr:colOff>9525</xdr:colOff>
      <xdr:row>0</xdr:row>
      <xdr:rowOff>180975</xdr:rowOff>
    </xdr:to>
    <xdr:pic>
      <xdr:nvPicPr>
        <xdr:cNvPr id="18281" name="Picture 8" descr="logo">
          <a:extLst>
            <a:ext uri="{FF2B5EF4-FFF2-40B4-BE49-F238E27FC236}">
              <a16:creationId xmlns="" xmlns:a16="http://schemas.microsoft.com/office/drawing/2014/main" id="{00000000-0008-0000-1500-0000694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54050"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2419350</xdr:colOff>
      <xdr:row>0</xdr:row>
      <xdr:rowOff>66675</xdr:rowOff>
    </xdr:from>
    <xdr:to>
      <xdr:col>11</xdr:col>
      <xdr:colOff>0</xdr:colOff>
      <xdr:row>4</xdr:row>
      <xdr:rowOff>114300</xdr:rowOff>
    </xdr:to>
    <xdr:pic>
      <xdr:nvPicPr>
        <xdr:cNvPr id="18282" name="Picture 3">
          <a:extLst>
            <a:ext uri="{FF2B5EF4-FFF2-40B4-BE49-F238E27FC236}">
              <a16:creationId xmlns="" xmlns:a16="http://schemas.microsoft.com/office/drawing/2014/main" id="{00000000-0008-0000-1500-00006A47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30100" y="66675"/>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1438275</xdr:colOff>
      <xdr:row>0</xdr:row>
      <xdr:rowOff>0</xdr:rowOff>
    </xdr:from>
    <xdr:to>
      <xdr:col>4</xdr:col>
      <xdr:colOff>9525</xdr:colOff>
      <xdr:row>0</xdr:row>
      <xdr:rowOff>180975</xdr:rowOff>
    </xdr:to>
    <xdr:pic>
      <xdr:nvPicPr>
        <xdr:cNvPr id="44958" name="Picture 8" descr="logo">
          <a:extLst>
            <a:ext uri="{FF2B5EF4-FFF2-40B4-BE49-F238E27FC236}">
              <a16:creationId xmlns="" xmlns:a16="http://schemas.microsoft.com/office/drawing/2014/main" id="{00000000-0008-0000-1600-00009EA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0</xdr:row>
      <xdr:rowOff>47625</xdr:rowOff>
    </xdr:from>
    <xdr:to>
      <xdr:col>0</xdr:col>
      <xdr:colOff>4857750</xdr:colOff>
      <xdr:row>0</xdr:row>
      <xdr:rowOff>2724150</xdr:rowOff>
    </xdr:to>
    <xdr:pic>
      <xdr:nvPicPr>
        <xdr:cNvPr id="44959" name="Picture 1">
          <a:extLst>
            <a:ext uri="{FF2B5EF4-FFF2-40B4-BE49-F238E27FC236}">
              <a16:creationId xmlns="" xmlns:a16="http://schemas.microsoft.com/office/drawing/2014/main" id="{00000000-0008-0000-1600-00009FAF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47625"/>
          <a:ext cx="4791075" cy="267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2219325</xdr:colOff>
      <xdr:row>0</xdr:row>
      <xdr:rowOff>85725</xdr:rowOff>
    </xdr:from>
    <xdr:to>
      <xdr:col>12</xdr:col>
      <xdr:colOff>200025</xdr:colOff>
      <xdr:row>4</xdr:row>
      <xdr:rowOff>142875</xdr:rowOff>
    </xdr:to>
    <xdr:pic>
      <xdr:nvPicPr>
        <xdr:cNvPr id="19048" name="Picture 2">
          <a:extLst>
            <a:ext uri="{FF2B5EF4-FFF2-40B4-BE49-F238E27FC236}">
              <a16:creationId xmlns="" xmlns:a16="http://schemas.microsoft.com/office/drawing/2014/main" id="{00000000-0008-0000-1700-0000684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5775" y="85725"/>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2800350</xdr:colOff>
      <xdr:row>0</xdr:row>
      <xdr:rowOff>38100</xdr:rowOff>
    </xdr:from>
    <xdr:to>
      <xdr:col>10</xdr:col>
      <xdr:colOff>0</xdr:colOff>
      <xdr:row>4</xdr:row>
      <xdr:rowOff>133350</xdr:rowOff>
    </xdr:to>
    <xdr:pic>
      <xdr:nvPicPr>
        <xdr:cNvPr id="20068" name="Picture 2">
          <a:extLst>
            <a:ext uri="{FF2B5EF4-FFF2-40B4-BE49-F238E27FC236}">
              <a16:creationId xmlns="" xmlns:a16="http://schemas.microsoft.com/office/drawing/2014/main" id="{00000000-0008-0000-1800-0000644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58550" y="3810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1457325</xdr:colOff>
      <xdr:row>0</xdr:row>
      <xdr:rowOff>9525</xdr:rowOff>
    </xdr:from>
    <xdr:to>
      <xdr:col>11</xdr:col>
      <xdr:colOff>9525</xdr:colOff>
      <xdr:row>0</xdr:row>
      <xdr:rowOff>180975</xdr:rowOff>
    </xdr:to>
    <xdr:pic>
      <xdr:nvPicPr>
        <xdr:cNvPr id="21335" name="Picture 8" descr="logo">
          <a:extLst>
            <a:ext uri="{FF2B5EF4-FFF2-40B4-BE49-F238E27FC236}">
              <a16:creationId xmlns="" xmlns:a16="http://schemas.microsoft.com/office/drawing/2014/main" id="{00000000-0008-0000-1900-0000575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63225"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1819275</xdr:colOff>
      <xdr:row>0</xdr:row>
      <xdr:rowOff>47625</xdr:rowOff>
    </xdr:from>
    <xdr:to>
      <xdr:col>10</xdr:col>
      <xdr:colOff>0</xdr:colOff>
      <xdr:row>2</xdr:row>
      <xdr:rowOff>171450</xdr:rowOff>
    </xdr:to>
    <xdr:pic>
      <xdr:nvPicPr>
        <xdr:cNvPr id="21336" name="Picture 3">
          <a:extLst>
            <a:ext uri="{FF2B5EF4-FFF2-40B4-BE49-F238E27FC236}">
              <a16:creationId xmlns="" xmlns:a16="http://schemas.microsoft.com/office/drawing/2014/main" id="{00000000-0008-0000-1900-00005853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53475" y="47625"/>
          <a:ext cx="10858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2038350</xdr:colOff>
      <xdr:row>0</xdr:row>
      <xdr:rowOff>57150</xdr:rowOff>
    </xdr:from>
    <xdr:to>
      <xdr:col>12</xdr:col>
      <xdr:colOff>0</xdr:colOff>
      <xdr:row>3</xdr:row>
      <xdr:rowOff>133350</xdr:rowOff>
    </xdr:to>
    <xdr:pic>
      <xdr:nvPicPr>
        <xdr:cNvPr id="22104" name="Picture 3">
          <a:extLst>
            <a:ext uri="{FF2B5EF4-FFF2-40B4-BE49-F238E27FC236}">
              <a16:creationId xmlns="" xmlns:a16="http://schemas.microsoft.com/office/drawing/2014/main" id="{00000000-0008-0000-1A00-0000585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87250" y="5715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13</xdr:col>
      <xdr:colOff>1800225</xdr:colOff>
      <xdr:row>0</xdr:row>
      <xdr:rowOff>76200</xdr:rowOff>
    </xdr:from>
    <xdr:to>
      <xdr:col>15</xdr:col>
      <xdr:colOff>0</xdr:colOff>
      <xdr:row>4</xdr:row>
      <xdr:rowOff>76200</xdr:rowOff>
    </xdr:to>
    <xdr:pic>
      <xdr:nvPicPr>
        <xdr:cNvPr id="23128" name="Picture 3">
          <a:extLst>
            <a:ext uri="{FF2B5EF4-FFF2-40B4-BE49-F238E27FC236}">
              <a16:creationId xmlns="" xmlns:a16="http://schemas.microsoft.com/office/drawing/2014/main" id="{00000000-0008-0000-1B00-0000585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06575" y="7620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1285875</xdr:colOff>
      <xdr:row>0</xdr:row>
      <xdr:rowOff>47625</xdr:rowOff>
    </xdr:from>
    <xdr:to>
      <xdr:col>13</xdr:col>
      <xdr:colOff>0</xdr:colOff>
      <xdr:row>2</xdr:row>
      <xdr:rowOff>142875</xdr:rowOff>
    </xdr:to>
    <xdr:pic>
      <xdr:nvPicPr>
        <xdr:cNvPr id="24152" name="Picture 3">
          <a:extLst>
            <a:ext uri="{FF2B5EF4-FFF2-40B4-BE49-F238E27FC236}">
              <a16:creationId xmlns="" xmlns:a16="http://schemas.microsoft.com/office/drawing/2014/main" id="{00000000-0008-0000-1C00-0000585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47625"/>
          <a:ext cx="10858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790575</xdr:colOff>
      <xdr:row>1</xdr:row>
      <xdr:rowOff>0</xdr:rowOff>
    </xdr:from>
    <xdr:to>
      <xdr:col>3</xdr:col>
      <xdr:colOff>0</xdr:colOff>
      <xdr:row>1</xdr:row>
      <xdr:rowOff>123825</xdr:rowOff>
    </xdr:to>
    <xdr:pic>
      <xdr:nvPicPr>
        <xdr:cNvPr id="64987" name="Picture 8" descr="logo">
          <a:extLst>
            <a:ext uri="{FF2B5EF4-FFF2-40B4-BE49-F238E27FC236}">
              <a16:creationId xmlns="" xmlns:a16="http://schemas.microsoft.com/office/drawing/2014/main" id="{00000000-0008-0000-0200-0000DBF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9825" y="1524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4314825</xdr:colOff>
      <xdr:row>0</xdr:row>
      <xdr:rowOff>66675</xdr:rowOff>
    </xdr:from>
    <xdr:to>
      <xdr:col>5</xdr:col>
      <xdr:colOff>47625</xdr:colOff>
      <xdr:row>2</xdr:row>
      <xdr:rowOff>133350</xdr:rowOff>
    </xdr:to>
    <xdr:pic>
      <xdr:nvPicPr>
        <xdr:cNvPr id="64988" name="Picture 3">
          <a:extLst>
            <a:ext uri="{FF2B5EF4-FFF2-40B4-BE49-F238E27FC236}">
              <a16:creationId xmlns="" xmlns:a16="http://schemas.microsoft.com/office/drawing/2014/main" id="{00000000-0008-0000-0200-0000DCFD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2275" y="66675"/>
          <a:ext cx="533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11</xdr:col>
      <xdr:colOff>1666875</xdr:colOff>
      <xdr:row>0</xdr:row>
      <xdr:rowOff>66675</xdr:rowOff>
    </xdr:from>
    <xdr:to>
      <xdr:col>13</xdr:col>
      <xdr:colOff>133350</xdr:colOff>
      <xdr:row>2</xdr:row>
      <xdr:rowOff>161925</xdr:rowOff>
    </xdr:to>
    <xdr:pic>
      <xdr:nvPicPr>
        <xdr:cNvPr id="25176" name="Picture 3">
          <a:extLst>
            <a:ext uri="{FF2B5EF4-FFF2-40B4-BE49-F238E27FC236}">
              <a16:creationId xmlns="" xmlns:a16="http://schemas.microsoft.com/office/drawing/2014/main" id="{00000000-0008-0000-1D00-0000586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68125" y="66675"/>
          <a:ext cx="10858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11</xdr:col>
      <xdr:colOff>2028825</xdr:colOff>
      <xdr:row>0</xdr:row>
      <xdr:rowOff>57150</xdr:rowOff>
    </xdr:from>
    <xdr:to>
      <xdr:col>13</xdr:col>
      <xdr:colOff>0</xdr:colOff>
      <xdr:row>4</xdr:row>
      <xdr:rowOff>9525</xdr:rowOff>
    </xdr:to>
    <xdr:pic>
      <xdr:nvPicPr>
        <xdr:cNvPr id="26200" name="Picture 3">
          <a:extLst>
            <a:ext uri="{FF2B5EF4-FFF2-40B4-BE49-F238E27FC236}">
              <a16:creationId xmlns="" xmlns:a16="http://schemas.microsoft.com/office/drawing/2014/main" id="{00000000-0008-0000-1E00-0000586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11075" y="5715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1266825</xdr:colOff>
      <xdr:row>0</xdr:row>
      <xdr:rowOff>66675</xdr:rowOff>
    </xdr:from>
    <xdr:to>
      <xdr:col>11</xdr:col>
      <xdr:colOff>0</xdr:colOff>
      <xdr:row>2</xdr:row>
      <xdr:rowOff>161925</xdr:rowOff>
    </xdr:to>
    <xdr:pic>
      <xdr:nvPicPr>
        <xdr:cNvPr id="27224" name="Picture 3">
          <a:extLst>
            <a:ext uri="{FF2B5EF4-FFF2-40B4-BE49-F238E27FC236}">
              <a16:creationId xmlns="" xmlns:a16="http://schemas.microsoft.com/office/drawing/2014/main" id="{00000000-0008-0000-1F00-0000586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34575" y="66675"/>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2028825</xdr:colOff>
      <xdr:row>0</xdr:row>
      <xdr:rowOff>57150</xdr:rowOff>
    </xdr:from>
    <xdr:to>
      <xdr:col>11</xdr:col>
      <xdr:colOff>0</xdr:colOff>
      <xdr:row>2</xdr:row>
      <xdr:rowOff>152400</xdr:rowOff>
    </xdr:to>
    <xdr:pic>
      <xdr:nvPicPr>
        <xdr:cNvPr id="28248" name="Picture 3">
          <a:extLst>
            <a:ext uri="{FF2B5EF4-FFF2-40B4-BE49-F238E27FC236}">
              <a16:creationId xmlns="" xmlns:a16="http://schemas.microsoft.com/office/drawing/2014/main" id="{00000000-0008-0000-2000-0000586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58575" y="5715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2419350</xdr:colOff>
      <xdr:row>0</xdr:row>
      <xdr:rowOff>66675</xdr:rowOff>
    </xdr:from>
    <xdr:to>
      <xdr:col>11</xdr:col>
      <xdr:colOff>0</xdr:colOff>
      <xdr:row>4</xdr:row>
      <xdr:rowOff>114300</xdr:rowOff>
    </xdr:to>
    <xdr:pic>
      <xdr:nvPicPr>
        <xdr:cNvPr id="29272" name="Picture 3">
          <a:extLst>
            <a:ext uri="{FF2B5EF4-FFF2-40B4-BE49-F238E27FC236}">
              <a16:creationId xmlns="" xmlns:a16="http://schemas.microsoft.com/office/drawing/2014/main" id="{00000000-0008-0000-2100-0000587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20600" y="66675"/>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1438275</xdr:colOff>
      <xdr:row>0</xdr:row>
      <xdr:rowOff>0</xdr:rowOff>
    </xdr:from>
    <xdr:to>
      <xdr:col>4</xdr:col>
      <xdr:colOff>9525</xdr:colOff>
      <xdr:row>0</xdr:row>
      <xdr:rowOff>180975</xdr:rowOff>
    </xdr:to>
    <xdr:pic>
      <xdr:nvPicPr>
        <xdr:cNvPr id="47036" name="Picture 8" descr="logo">
          <a:extLst>
            <a:ext uri="{FF2B5EF4-FFF2-40B4-BE49-F238E27FC236}">
              <a16:creationId xmlns="" xmlns:a16="http://schemas.microsoft.com/office/drawing/2014/main" id="{00000000-0008-0000-2200-0000BCB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34225"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0</xdr:colOff>
      <xdr:row>1</xdr:row>
      <xdr:rowOff>0</xdr:rowOff>
    </xdr:to>
    <xdr:pic>
      <xdr:nvPicPr>
        <xdr:cNvPr id="47037" name="Picture 1">
          <a:extLst>
            <a:ext uri="{FF2B5EF4-FFF2-40B4-BE49-F238E27FC236}">
              <a16:creationId xmlns="" xmlns:a16="http://schemas.microsoft.com/office/drawing/2014/main" id="{00000000-0008-0000-2200-0000BDB7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05790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2381250</xdr:colOff>
      <xdr:row>0</xdr:row>
      <xdr:rowOff>66675</xdr:rowOff>
    </xdr:from>
    <xdr:to>
      <xdr:col>12</xdr:col>
      <xdr:colOff>361950</xdr:colOff>
      <xdr:row>4</xdr:row>
      <xdr:rowOff>142875</xdr:rowOff>
    </xdr:to>
    <xdr:pic>
      <xdr:nvPicPr>
        <xdr:cNvPr id="30277" name="Picture 3">
          <a:extLst>
            <a:ext uri="{FF2B5EF4-FFF2-40B4-BE49-F238E27FC236}">
              <a16:creationId xmlns="" xmlns:a16="http://schemas.microsoft.com/office/drawing/2014/main" id="{00000000-0008-0000-2300-0000457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20475" y="66675"/>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8</xdr:col>
      <xdr:colOff>2800350</xdr:colOff>
      <xdr:row>0</xdr:row>
      <xdr:rowOff>57150</xdr:rowOff>
    </xdr:from>
    <xdr:to>
      <xdr:col>10</xdr:col>
      <xdr:colOff>0</xdr:colOff>
      <xdr:row>4</xdr:row>
      <xdr:rowOff>152400</xdr:rowOff>
    </xdr:to>
    <xdr:pic>
      <xdr:nvPicPr>
        <xdr:cNvPr id="31301" name="Picture 3">
          <a:extLst>
            <a:ext uri="{FF2B5EF4-FFF2-40B4-BE49-F238E27FC236}">
              <a16:creationId xmlns="" xmlns:a16="http://schemas.microsoft.com/office/drawing/2014/main" id="{00000000-0008-0000-2400-0000457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58550" y="5715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1457325</xdr:colOff>
      <xdr:row>0</xdr:row>
      <xdr:rowOff>9525</xdr:rowOff>
    </xdr:from>
    <xdr:to>
      <xdr:col>11</xdr:col>
      <xdr:colOff>9525</xdr:colOff>
      <xdr:row>0</xdr:row>
      <xdr:rowOff>180975</xdr:rowOff>
    </xdr:to>
    <xdr:pic>
      <xdr:nvPicPr>
        <xdr:cNvPr id="32577" name="Picture 8" descr="logo">
          <a:extLst>
            <a:ext uri="{FF2B5EF4-FFF2-40B4-BE49-F238E27FC236}">
              <a16:creationId xmlns="" xmlns:a16="http://schemas.microsoft.com/office/drawing/2014/main" id="{00000000-0008-0000-2500-0000417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63225"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1809750</xdr:colOff>
      <xdr:row>0</xdr:row>
      <xdr:rowOff>66675</xdr:rowOff>
    </xdr:from>
    <xdr:to>
      <xdr:col>10</xdr:col>
      <xdr:colOff>0</xdr:colOff>
      <xdr:row>2</xdr:row>
      <xdr:rowOff>190500</xdr:rowOff>
    </xdr:to>
    <xdr:pic>
      <xdr:nvPicPr>
        <xdr:cNvPr id="32578" name="Picture 3">
          <a:extLst>
            <a:ext uri="{FF2B5EF4-FFF2-40B4-BE49-F238E27FC236}">
              <a16:creationId xmlns="" xmlns:a16="http://schemas.microsoft.com/office/drawing/2014/main" id="{00000000-0008-0000-2500-0000427F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43950" y="66675"/>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2000250</xdr:colOff>
      <xdr:row>0</xdr:row>
      <xdr:rowOff>57150</xdr:rowOff>
    </xdr:from>
    <xdr:to>
      <xdr:col>12</xdr:col>
      <xdr:colOff>0</xdr:colOff>
      <xdr:row>3</xdr:row>
      <xdr:rowOff>133350</xdr:rowOff>
    </xdr:to>
    <xdr:pic>
      <xdr:nvPicPr>
        <xdr:cNvPr id="33349" name="Picture 3">
          <a:extLst>
            <a:ext uri="{FF2B5EF4-FFF2-40B4-BE49-F238E27FC236}">
              <a16:creationId xmlns="" xmlns:a16="http://schemas.microsoft.com/office/drawing/2014/main" id="{00000000-0008-0000-2600-0000458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9150" y="57150"/>
          <a:ext cx="10858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1457325</xdr:colOff>
      <xdr:row>0</xdr:row>
      <xdr:rowOff>9525</xdr:rowOff>
    </xdr:from>
    <xdr:to>
      <xdr:col>7</xdr:col>
      <xdr:colOff>1466850</xdr:colOff>
      <xdr:row>0</xdr:row>
      <xdr:rowOff>190500</xdr:rowOff>
    </xdr:to>
    <xdr:pic>
      <xdr:nvPicPr>
        <xdr:cNvPr id="43804" name="Picture 8" descr="logo">
          <a:extLst>
            <a:ext uri="{FF2B5EF4-FFF2-40B4-BE49-F238E27FC236}">
              <a16:creationId xmlns="" xmlns:a16="http://schemas.microsoft.com/office/drawing/2014/main" id="{00000000-0008-0000-0300-00001CA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2552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0</xdr:row>
      <xdr:rowOff>47625</xdr:rowOff>
    </xdr:from>
    <xdr:to>
      <xdr:col>5</xdr:col>
      <xdr:colOff>0</xdr:colOff>
      <xdr:row>1</xdr:row>
      <xdr:rowOff>146685</xdr:rowOff>
    </xdr:to>
    <xdr:pic>
      <xdr:nvPicPr>
        <xdr:cNvPr id="43805" name="Picture 3">
          <a:extLst>
            <a:ext uri="{FF2B5EF4-FFF2-40B4-BE49-F238E27FC236}">
              <a16:creationId xmlns="" xmlns:a16="http://schemas.microsoft.com/office/drawing/2014/main" id="{00000000-0008-0000-0300-00001DAB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63125" y="47625"/>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13</xdr:col>
      <xdr:colOff>1790700</xdr:colOff>
      <xdr:row>0</xdr:row>
      <xdr:rowOff>66675</xdr:rowOff>
    </xdr:from>
    <xdr:to>
      <xdr:col>15</xdr:col>
      <xdr:colOff>0</xdr:colOff>
      <xdr:row>4</xdr:row>
      <xdr:rowOff>66675</xdr:rowOff>
    </xdr:to>
    <xdr:pic>
      <xdr:nvPicPr>
        <xdr:cNvPr id="34373" name="Picture 3">
          <a:extLst>
            <a:ext uri="{FF2B5EF4-FFF2-40B4-BE49-F238E27FC236}">
              <a16:creationId xmlns="" xmlns:a16="http://schemas.microsoft.com/office/drawing/2014/main" id="{00000000-0008-0000-2700-0000458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97050" y="66675"/>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11</xdr:col>
      <xdr:colOff>1285875</xdr:colOff>
      <xdr:row>0</xdr:row>
      <xdr:rowOff>57150</xdr:rowOff>
    </xdr:from>
    <xdr:to>
      <xdr:col>13</xdr:col>
      <xdr:colOff>0</xdr:colOff>
      <xdr:row>2</xdr:row>
      <xdr:rowOff>152400</xdr:rowOff>
    </xdr:to>
    <xdr:pic>
      <xdr:nvPicPr>
        <xdr:cNvPr id="35397" name="Picture 3">
          <a:extLst>
            <a:ext uri="{FF2B5EF4-FFF2-40B4-BE49-F238E27FC236}">
              <a16:creationId xmlns="" xmlns:a16="http://schemas.microsoft.com/office/drawing/2014/main" id="{00000000-0008-0000-2800-0000458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0" y="57150"/>
          <a:ext cx="10858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11</xdr:col>
      <xdr:colOff>1666875</xdr:colOff>
      <xdr:row>0</xdr:row>
      <xdr:rowOff>57150</xdr:rowOff>
    </xdr:from>
    <xdr:to>
      <xdr:col>12</xdr:col>
      <xdr:colOff>647700</xdr:colOff>
      <xdr:row>2</xdr:row>
      <xdr:rowOff>152400</xdr:rowOff>
    </xdr:to>
    <xdr:pic>
      <xdr:nvPicPr>
        <xdr:cNvPr id="36421" name="Picture 3">
          <a:extLst>
            <a:ext uri="{FF2B5EF4-FFF2-40B4-BE49-F238E27FC236}">
              <a16:creationId xmlns="" xmlns:a16="http://schemas.microsoft.com/office/drawing/2014/main" id="{00000000-0008-0000-2900-0000458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96700" y="57150"/>
          <a:ext cx="10858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11</xdr:col>
      <xdr:colOff>2038350</xdr:colOff>
      <xdr:row>0</xdr:row>
      <xdr:rowOff>47625</xdr:rowOff>
    </xdr:from>
    <xdr:to>
      <xdr:col>13</xdr:col>
      <xdr:colOff>0</xdr:colOff>
      <xdr:row>4</xdr:row>
      <xdr:rowOff>0</xdr:rowOff>
    </xdr:to>
    <xdr:pic>
      <xdr:nvPicPr>
        <xdr:cNvPr id="37445" name="Picture 3">
          <a:extLst>
            <a:ext uri="{FF2B5EF4-FFF2-40B4-BE49-F238E27FC236}">
              <a16:creationId xmlns="" xmlns:a16="http://schemas.microsoft.com/office/drawing/2014/main" id="{00000000-0008-0000-2A00-0000459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20600" y="47625"/>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9</xdr:col>
      <xdr:colOff>1352550</xdr:colOff>
      <xdr:row>0</xdr:row>
      <xdr:rowOff>0</xdr:rowOff>
    </xdr:from>
    <xdr:to>
      <xdr:col>11</xdr:col>
      <xdr:colOff>28575</xdr:colOff>
      <xdr:row>3</xdr:row>
      <xdr:rowOff>171450</xdr:rowOff>
    </xdr:to>
    <xdr:pic>
      <xdr:nvPicPr>
        <xdr:cNvPr id="38469" name="Picture 3">
          <a:extLst>
            <a:ext uri="{FF2B5EF4-FFF2-40B4-BE49-F238E27FC236}">
              <a16:creationId xmlns="" xmlns:a16="http://schemas.microsoft.com/office/drawing/2014/main" id="{00000000-0008-0000-2B00-0000459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20300" y="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9</xdr:col>
      <xdr:colOff>2028825</xdr:colOff>
      <xdr:row>3</xdr:row>
      <xdr:rowOff>57150</xdr:rowOff>
    </xdr:from>
    <xdr:to>
      <xdr:col>11</xdr:col>
      <xdr:colOff>0</xdr:colOff>
      <xdr:row>7</xdr:row>
      <xdr:rowOff>180975</xdr:rowOff>
    </xdr:to>
    <xdr:pic>
      <xdr:nvPicPr>
        <xdr:cNvPr id="3" name="Picture 3">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58425" y="57150"/>
          <a:ext cx="7334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9</xdr:col>
      <xdr:colOff>2400300</xdr:colOff>
      <xdr:row>0</xdr:row>
      <xdr:rowOff>76200</xdr:rowOff>
    </xdr:from>
    <xdr:to>
      <xdr:col>11</xdr:col>
      <xdr:colOff>0</xdr:colOff>
      <xdr:row>4</xdr:row>
      <xdr:rowOff>123825</xdr:rowOff>
    </xdr:to>
    <xdr:pic>
      <xdr:nvPicPr>
        <xdr:cNvPr id="40517" name="Picture 3">
          <a:extLst>
            <a:ext uri="{FF2B5EF4-FFF2-40B4-BE49-F238E27FC236}">
              <a16:creationId xmlns="" xmlns:a16="http://schemas.microsoft.com/office/drawing/2014/main" id="{00000000-0008-0000-2D00-0000459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1050" y="76200"/>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1438275</xdr:colOff>
      <xdr:row>0</xdr:row>
      <xdr:rowOff>0</xdr:rowOff>
    </xdr:from>
    <xdr:to>
      <xdr:col>4</xdr:col>
      <xdr:colOff>9525</xdr:colOff>
      <xdr:row>0</xdr:row>
      <xdr:rowOff>180975</xdr:rowOff>
    </xdr:to>
    <xdr:pic>
      <xdr:nvPicPr>
        <xdr:cNvPr id="50095" name="Picture 8" descr="logo">
          <a:extLst>
            <a:ext uri="{FF2B5EF4-FFF2-40B4-BE49-F238E27FC236}">
              <a16:creationId xmlns="" xmlns:a16="http://schemas.microsoft.com/office/drawing/2014/main" id="{00000000-0008-0000-2E00-0000AFC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57150</xdr:rowOff>
    </xdr:from>
    <xdr:to>
      <xdr:col>1</xdr:col>
      <xdr:colOff>0</xdr:colOff>
      <xdr:row>0</xdr:row>
      <xdr:rowOff>2733675</xdr:rowOff>
    </xdr:to>
    <xdr:pic>
      <xdr:nvPicPr>
        <xdr:cNvPr id="50096" name="Picture 1">
          <a:extLst>
            <a:ext uri="{FF2B5EF4-FFF2-40B4-BE49-F238E27FC236}">
              <a16:creationId xmlns="" xmlns:a16="http://schemas.microsoft.com/office/drawing/2014/main" id="{00000000-0008-0000-2E00-0000B0C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7150"/>
          <a:ext cx="4924425" cy="267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1457325</xdr:colOff>
      <xdr:row>0</xdr:row>
      <xdr:rowOff>9525</xdr:rowOff>
    </xdr:from>
    <xdr:to>
      <xdr:col>7</xdr:col>
      <xdr:colOff>1466850</xdr:colOff>
      <xdr:row>0</xdr:row>
      <xdr:rowOff>190500</xdr:rowOff>
    </xdr:to>
    <xdr:pic>
      <xdr:nvPicPr>
        <xdr:cNvPr id="47927" name="Picture 8" descr="logo">
          <a:extLst>
            <a:ext uri="{FF2B5EF4-FFF2-40B4-BE49-F238E27FC236}">
              <a16:creationId xmlns="" xmlns:a16="http://schemas.microsoft.com/office/drawing/2014/main" id="{00000000-0008-0000-0400-000037B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254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0</xdr:row>
      <xdr:rowOff>66675</xdr:rowOff>
    </xdr:from>
    <xdr:to>
      <xdr:col>4</xdr:col>
      <xdr:colOff>1133475</xdr:colOff>
      <xdr:row>1</xdr:row>
      <xdr:rowOff>390525</xdr:rowOff>
    </xdr:to>
    <xdr:pic>
      <xdr:nvPicPr>
        <xdr:cNvPr id="47928" name="Picture 3">
          <a:extLst>
            <a:ext uri="{FF2B5EF4-FFF2-40B4-BE49-F238E27FC236}">
              <a16:creationId xmlns="" xmlns:a16="http://schemas.microsoft.com/office/drawing/2014/main" id="{00000000-0008-0000-0400-000038BB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82075" y="66675"/>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1457325</xdr:colOff>
      <xdr:row>0</xdr:row>
      <xdr:rowOff>9525</xdr:rowOff>
    </xdr:from>
    <xdr:to>
      <xdr:col>7</xdr:col>
      <xdr:colOff>1466850</xdr:colOff>
      <xdr:row>0</xdr:row>
      <xdr:rowOff>190500</xdr:rowOff>
    </xdr:to>
    <xdr:pic>
      <xdr:nvPicPr>
        <xdr:cNvPr id="47929" name="Picture 8" descr="logo">
          <a:extLst>
            <a:ext uri="{FF2B5EF4-FFF2-40B4-BE49-F238E27FC236}">
              <a16:creationId xmlns="" xmlns:a16="http://schemas.microsoft.com/office/drawing/2014/main" id="{00000000-0008-0000-0400-000039B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254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0</xdr:row>
      <xdr:rowOff>66675</xdr:rowOff>
    </xdr:from>
    <xdr:to>
      <xdr:col>4</xdr:col>
      <xdr:colOff>1133475</xdr:colOff>
      <xdr:row>1</xdr:row>
      <xdr:rowOff>390525</xdr:rowOff>
    </xdr:to>
    <xdr:pic>
      <xdr:nvPicPr>
        <xdr:cNvPr id="47930" name="Picture 3">
          <a:extLst>
            <a:ext uri="{FF2B5EF4-FFF2-40B4-BE49-F238E27FC236}">
              <a16:creationId xmlns="" xmlns:a16="http://schemas.microsoft.com/office/drawing/2014/main" id="{00000000-0008-0000-0400-00003ABB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82075" y="66675"/>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1457325</xdr:colOff>
      <xdr:row>0</xdr:row>
      <xdr:rowOff>9525</xdr:rowOff>
    </xdr:from>
    <xdr:to>
      <xdr:col>7</xdr:col>
      <xdr:colOff>1466850</xdr:colOff>
      <xdr:row>0</xdr:row>
      <xdr:rowOff>190500</xdr:rowOff>
    </xdr:to>
    <xdr:pic>
      <xdr:nvPicPr>
        <xdr:cNvPr id="48943" name="Picture 8" descr="logo">
          <a:extLst>
            <a:ext uri="{FF2B5EF4-FFF2-40B4-BE49-F238E27FC236}">
              <a16:creationId xmlns="" xmlns:a16="http://schemas.microsoft.com/office/drawing/2014/main" id="{00000000-0008-0000-0500-00002FB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2552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0</xdr:row>
      <xdr:rowOff>57150</xdr:rowOff>
    </xdr:from>
    <xdr:to>
      <xdr:col>4</xdr:col>
      <xdr:colOff>1295400</xdr:colOff>
      <xdr:row>0</xdr:row>
      <xdr:rowOff>914400</xdr:rowOff>
    </xdr:to>
    <xdr:pic>
      <xdr:nvPicPr>
        <xdr:cNvPr id="48944" name="Picture 3">
          <a:extLst>
            <a:ext uri="{FF2B5EF4-FFF2-40B4-BE49-F238E27FC236}">
              <a16:creationId xmlns="" xmlns:a16="http://schemas.microsoft.com/office/drawing/2014/main" id="{00000000-0008-0000-0500-000030BF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48850" y="57150"/>
          <a:ext cx="9715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1457325</xdr:colOff>
      <xdr:row>0</xdr:row>
      <xdr:rowOff>9525</xdr:rowOff>
    </xdr:from>
    <xdr:to>
      <xdr:col>7</xdr:col>
      <xdr:colOff>1466850</xdr:colOff>
      <xdr:row>0</xdr:row>
      <xdr:rowOff>190500</xdr:rowOff>
    </xdr:to>
    <xdr:pic>
      <xdr:nvPicPr>
        <xdr:cNvPr id="48945" name="Picture 8" descr="logo">
          <a:extLst>
            <a:ext uri="{FF2B5EF4-FFF2-40B4-BE49-F238E27FC236}">
              <a16:creationId xmlns="" xmlns:a16="http://schemas.microsoft.com/office/drawing/2014/main" id="{00000000-0008-0000-0500-000031B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2552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0</xdr:row>
      <xdr:rowOff>57150</xdr:rowOff>
    </xdr:from>
    <xdr:to>
      <xdr:col>4</xdr:col>
      <xdr:colOff>1295400</xdr:colOff>
      <xdr:row>0</xdr:row>
      <xdr:rowOff>914400</xdr:rowOff>
    </xdr:to>
    <xdr:pic>
      <xdr:nvPicPr>
        <xdr:cNvPr id="48946" name="Picture 3">
          <a:extLst>
            <a:ext uri="{FF2B5EF4-FFF2-40B4-BE49-F238E27FC236}">
              <a16:creationId xmlns="" xmlns:a16="http://schemas.microsoft.com/office/drawing/2014/main" id="{00000000-0008-0000-0500-000032BF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48850" y="57150"/>
          <a:ext cx="9715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1438275</xdr:colOff>
      <xdr:row>0</xdr:row>
      <xdr:rowOff>0</xdr:rowOff>
    </xdr:from>
    <xdr:to>
      <xdr:col>4</xdr:col>
      <xdr:colOff>9525</xdr:colOff>
      <xdr:row>0</xdr:row>
      <xdr:rowOff>180975</xdr:rowOff>
    </xdr:to>
    <xdr:pic>
      <xdr:nvPicPr>
        <xdr:cNvPr id="84029" name="Picture 8" descr="logo">
          <a:extLst>
            <a:ext uri="{FF2B5EF4-FFF2-40B4-BE49-F238E27FC236}">
              <a16:creationId xmlns="" xmlns:a16="http://schemas.microsoft.com/office/drawing/2014/main" id="{00000000-0008-0000-0600-00003D4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57150</xdr:rowOff>
    </xdr:from>
    <xdr:to>
      <xdr:col>0</xdr:col>
      <xdr:colOff>4857750</xdr:colOff>
      <xdr:row>0</xdr:row>
      <xdr:rowOff>2695575</xdr:rowOff>
    </xdr:to>
    <xdr:pic>
      <xdr:nvPicPr>
        <xdr:cNvPr id="84030" name="Picture 1">
          <a:extLst>
            <a:ext uri="{FF2B5EF4-FFF2-40B4-BE49-F238E27FC236}">
              <a16:creationId xmlns="" xmlns:a16="http://schemas.microsoft.com/office/drawing/2014/main" id="{00000000-0008-0000-0600-00003E48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57150"/>
          <a:ext cx="4800600" cy="263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1285875</xdr:colOff>
      <xdr:row>0</xdr:row>
      <xdr:rowOff>47625</xdr:rowOff>
    </xdr:from>
    <xdr:to>
      <xdr:col>10</xdr:col>
      <xdr:colOff>0</xdr:colOff>
      <xdr:row>2</xdr:row>
      <xdr:rowOff>142875</xdr:rowOff>
    </xdr:to>
    <xdr:pic>
      <xdr:nvPicPr>
        <xdr:cNvPr id="6814" name="Picture 2">
          <a:extLst>
            <a:ext uri="{FF2B5EF4-FFF2-40B4-BE49-F238E27FC236}">
              <a16:creationId xmlns="" xmlns:a16="http://schemas.microsoft.com/office/drawing/2014/main" id="{00000000-0008-0000-0700-00009E1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48675" y="47625"/>
          <a:ext cx="10858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1457325</xdr:colOff>
      <xdr:row>0</xdr:row>
      <xdr:rowOff>9525</xdr:rowOff>
    </xdr:from>
    <xdr:to>
      <xdr:col>11</xdr:col>
      <xdr:colOff>9526</xdr:colOff>
      <xdr:row>0</xdr:row>
      <xdr:rowOff>180975</xdr:rowOff>
    </xdr:to>
    <xdr:pic>
      <xdr:nvPicPr>
        <xdr:cNvPr id="8089" name="Picture 8" descr="logo">
          <a:extLst>
            <a:ext uri="{FF2B5EF4-FFF2-40B4-BE49-F238E27FC236}">
              <a16:creationId xmlns="" xmlns:a16="http://schemas.microsoft.com/office/drawing/2014/main" id="{00000000-0008-0000-0800-0000991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58425"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2035629</xdr:colOff>
      <xdr:row>0</xdr:row>
      <xdr:rowOff>6804</xdr:rowOff>
    </xdr:from>
    <xdr:to>
      <xdr:col>10</xdr:col>
      <xdr:colOff>4082</xdr:colOff>
      <xdr:row>4</xdr:row>
      <xdr:rowOff>23132</xdr:rowOff>
    </xdr:to>
    <xdr:pic>
      <xdr:nvPicPr>
        <xdr:cNvPr id="8090" name="Picture 3">
          <a:extLst>
            <a:ext uri="{FF2B5EF4-FFF2-40B4-BE49-F238E27FC236}">
              <a16:creationId xmlns="" xmlns:a16="http://schemas.microsoft.com/office/drawing/2014/main" id="{00000000-0008-0000-0800-00009A1F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34575" y="6804"/>
          <a:ext cx="1073603" cy="95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4.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6"/>
  <sheetViews>
    <sheetView topLeftCell="A4" zoomScaleNormal="100" zoomScaleSheetLayoutView="100" workbookViewId="0">
      <selection activeCell="A6" sqref="A6:D6"/>
    </sheetView>
  </sheetViews>
  <sheetFormatPr defaultColWidth="9.09765625" defaultRowHeight="13.8" x14ac:dyDescent="0.25"/>
  <cols>
    <col min="1" max="1" width="25.69921875" style="14" customWidth="1"/>
    <col min="2" max="3" width="35.69921875" style="14" customWidth="1"/>
    <col min="4" max="4" width="25.69921875" style="14" customWidth="1"/>
    <col min="5" max="16384" width="9.09765625" style="14"/>
  </cols>
  <sheetData>
    <row r="1" spans="1:11" ht="66.75" customHeight="1" x14ac:dyDescent="0.25">
      <c r="A1" s="302" t="s">
        <v>398</v>
      </c>
      <c r="B1" s="302"/>
      <c r="C1" s="303" t="s">
        <v>382</v>
      </c>
      <c r="D1" s="303"/>
      <c r="E1" s="148"/>
      <c r="F1" s="148"/>
      <c r="G1" s="148"/>
      <c r="H1" s="148"/>
      <c r="I1" s="148"/>
      <c r="J1" s="148"/>
      <c r="K1" s="148"/>
    </row>
    <row r="2" spans="1:11" s="6" customFormat="1" ht="72.75" customHeight="1" x14ac:dyDescent="0.25">
      <c r="A2" s="301"/>
      <c r="B2" s="301"/>
      <c r="C2" s="301"/>
      <c r="D2" s="301"/>
      <c r="E2" s="7"/>
      <c r="F2" s="7"/>
      <c r="G2" s="7"/>
      <c r="H2" s="7"/>
      <c r="I2" s="7"/>
      <c r="J2" s="7"/>
      <c r="K2" s="7"/>
    </row>
    <row r="3" spans="1:11" ht="73.5" customHeight="1" x14ac:dyDescent="0.25"/>
    <row r="4" spans="1:11" ht="189" customHeight="1" x14ac:dyDescent="0.25">
      <c r="B4" s="304" t="s">
        <v>639</v>
      </c>
      <c r="C4" s="304"/>
    </row>
    <row r="5" spans="1:11" ht="73.5" customHeight="1" x14ac:dyDescent="0.25">
      <c r="A5" s="15"/>
      <c r="B5" s="15"/>
    </row>
    <row r="6" spans="1:11" ht="43.5" customHeight="1" x14ac:dyDescent="0.25">
      <c r="A6" s="305" t="s">
        <v>648</v>
      </c>
      <c r="B6" s="305"/>
      <c r="C6" s="305"/>
      <c r="D6" s="305"/>
    </row>
  </sheetData>
  <mergeCells count="5">
    <mergeCell ref="A2:D2"/>
    <mergeCell ref="A1:B1"/>
    <mergeCell ref="C1:D1"/>
    <mergeCell ref="B4:C4"/>
    <mergeCell ref="A6:D6"/>
  </mergeCells>
  <printOptions horizontalCentered="1" verticalCentered="1"/>
  <pageMargins left="0" right="0" top="0" bottom="0"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45"/>
  <sheetViews>
    <sheetView view="pageBreakPreview" topLeftCell="A26" zoomScaleNormal="100" zoomScaleSheetLayoutView="100" workbookViewId="0">
      <selection activeCell="A6" sqref="A6:H6"/>
    </sheetView>
  </sheetViews>
  <sheetFormatPr defaultColWidth="9.09765625" defaultRowHeight="13.8" x14ac:dyDescent="0.25"/>
  <cols>
    <col min="1" max="1" width="5.69921875" style="4" customWidth="1"/>
    <col min="2" max="2" width="35.69921875" style="2" customWidth="1"/>
    <col min="3" max="8" width="8.69921875" style="2" customWidth="1"/>
    <col min="9" max="9" width="35.69921875" style="2" customWidth="1"/>
    <col min="10" max="10" width="5.69921875" style="2" customWidth="1"/>
    <col min="11" max="16384" width="9.09765625" style="2"/>
  </cols>
  <sheetData>
    <row r="1" spans="1:11" s="6" customFormat="1" ht="39" customHeight="1" x14ac:dyDescent="0.25">
      <c r="A1" s="310"/>
      <c r="B1" s="310"/>
      <c r="C1" s="310"/>
      <c r="D1" s="310"/>
      <c r="E1" s="310"/>
      <c r="F1" s="310"/>
      <c r="G1" s="310"/>
      <c r="H1" s="310"/>
      <c r="I1" s="310"/>
      <c r="J1" s="310"/>
      <c r="K1" s="11"/>
    </row>
    <row r="2" spans="1:11" ht="17.399999999999999" x14ac:dyDescent="0.25">
      <c r="A2" s="3"/>
      <c r="B2" s="348" t="s">
        <v>0</v>
      </c>
      <c r="C2" s="348"/>
      <c r="D2" s="348"/>
      <c r="E2" s="348"/>
      <c r="F2" s="348"/>
      <c r="G2" s="348"/>
      <c r="H2" s="348"/>
      <c r="I2" s="348"/>
    </row>
    <row r="3" spans="1:11" ht="17.399999999999999" x14ac:dyDescent="0.25">
      <c r="A3" s="3"/>
      <c r="B3" s="348" t="s">
        <v>1</v>
      </c>
      <c r="C3" s="348"/>
      <c r="D3" s="348"/>
      <c r="E3" s="348"/>
      <c r="F3" s="348"/>
      <c r="G3" s="348"/>
      <c r="H3" s="348"/>
      <c r="I3" s="348"/>
    </row>
    <row r="4" spans="1:11" ht="15.6" x14ac:dyDescent="0.25">
      <c r="A4" s="3"/>
      <c r="B4" s="349" t="s">
        <v>2</v>
      </c>
      <c r="C4" s="349"/>
      <c r="D4" s="349"/>
      <c r="E4" s="349"/>
      <c r="F4" s="349"/>
      <c r="G4" s="349"/>
      <c r="H4" s="349"/>
      <c r="I4" s="349"/>
    </row>
    <row r="5" spans="1:11" ht="15.6" x14ac:dyDescent="0.25">
      <c r="A5" s="3"/>
      <c r="B5" s="349" t="s">
        <v>3</v>
      </c>
      <c r="C5" s="349"/>
      <c r="D5" s="349"/>
      <c r="E5" s="349"/>
      <c r="F5" s="349"/>
      <c r="G5" s="349"/>
      <c r="H5" s="349"/>
      <c r="I5" s="349"/>
    </row>
    <row r="6" spans="1:11" ht="15.6" x14ac:dyDescent="0.25">
      <c r="A6" s="346" t="s">
        <v>565</v>
      </c>
      <c r="B6" s="346"/>
      <c r="C6" s="350">
        <v>2015</v>
      </c>
      <c r="D6" s="350"/>
      <c r="E6" s="350">
        <v>2008</v>
      </c>
      <c r="F6" s="350"/>
      <c r="G6" s="350"/>
      <c r="H6" s="350"/>
      <c r="I6" s="347" t="s">
        <v>28</v>
      </c>
      <c r="J6" s="347"/>
    </row>
    <row r="7" spans="1:11" ht="21" customHeight="1" x14ac:dyDescent="0.25">
      <c r="A7" s="353" t="s">
        <v>356</v>
      </c>
      <c r="B7" s="353" t="s">
        <v>10</v>
      </c>
      <c r="C7" s="360" t="s">
        <v>353</v>
      </c>
      <c r="D7" s="360"/>
      <c r="E7" s="351" t="s">
        <v>5</v>
      </c>
      <c r="F7" s="351"/>
      <c r="G7" s="351" t="s">
        <v>6</v>
      </c>
      <c r="H7" s="351"/>
      <c r="I7" s="353" t="s">
        <v>17</v>
      </c>
      <c r="J7" s="353"/>
    </row>
    <row r="8" spans="1:11" ht="26.25" customHeight="1" x14ac:dyDescent="0.25">
      <c r="A8" s="354"/>
      <c r="B8" s="354"/>
      <c r="C8" s="361"/>
      <c r="D8" s="361"/>
      <c r="E8" s="356" t="s">
        <v>8</v>
      </c>
      <c r="F8" s="356"/>
      <c r="G8" s="356" t="s">
        <v>9</v>
      </c>
      <c r="H8" s="356"/>
      <c r="I8" s="354"/>
      <c r="J8" s="354"/>
    </row>
    <row r="9" spans="1:11" x14ac:dyDescent="0.25">
      <c r="A9" s="354"/>
      <c r="B9" s="354"/>
      <c r="C9" s="230" t="s">
        <v>11</v>
      </c>
      <c r="D9" s="230" t="s">
        <v>12</v>
      </c>
      <c r="E9" s="230" t="s">
        <v>11</v>
      </c>
      <c r="F9" s="230" t="s">
        <v>12</v>
      </c>
      <c r="G9" s="230" t="s">
        <v>11</v>
      </c>
      <c r="H9" s="230" t="s">
        <v>12</v>
      </c>
      <c r="I9" s="354"/>
      <c r="J9" s="354"/>
    </row>
    <row r="10" spans="1:11" ht="11.25" customHeight="1" x14ac:dyDescent="0.25">
      <c r="A10" s="355"/>
      <c r="B10" s="355"/>
      <c r="C10" s="231" t="s">
        <v>13</v>
      </c>
      <c r="D10" s="231" t="s">
        <v>14</v>
      </c>
      <c r="E10" s="231" t="s">
        <v>13</v>
      </c>
      <c r="F10" s="231" t="s">
        <v>14</v>
      </c>
      <c r="G10" s="231" t="s">
        <v>13</v>
      </c>
      <c r="H10" s="231" t="s">
        <v>14</v>
      </c>
      <c r="I10" s="355"/>
      <c r="J10" s="355"/>
    </row>
    <row r="11" spans="1:11" ht="14.4" thickBot="1" x14ac:dyDescent="0.3">
      <c r="A11" s="235">
        <v>4521</v>
      </c>
      <c r="B11" s="233" t="s">
        <v>490</v>
      </c>
      <c r="C11" s="153">
        <f>G11+E11</f>
        <v>18667</v>
      </c>
      <c r="D11" s="153">
        <f>H11+F11</f>
        <v>1806</v>
      </c>
      <c r="E11" s="156">
        <v>13096</v>
      </c>
      <c r="F11" s="156">
        <v>496</v>
      </c>
      <c r="G11" s="156">
        <v>5571</v>
      </c>
      <c r="H11" s="156">
        <v>1310</v>
      </c>
      <c r="I11" s="377" t="s">
        <v>510</v>
      </c>
      <c r="J11" s="378"/>
    </row>
    <row r="12" spans="1:11" ht="14.4" thickBot="1" x14ac:dyDescent="0.3">
      <c r="A12" s="183">
        <v>4522</v>
      </c>
      <c r="B12" s="181" t="s">
        <v>472</v>
      </c>
      <c r="C12" s="154">
        <f t="shared" ref="C12:C44" si="0">G12+E12</f>
        <v>1845</v>
      </c>
      <c r="D12" s="154">
        <f t="shared" ref="D12:D44" si="1">H12+F12</f>
        <v>139</v>
      </c>
      <c r="E12" s="157">
        <v>1387</v>
      </c>
      <c r="F12" s="157">
        <v>63</v>
      </c>
      <c r="G12" s="157">
        <v>458</v>
      </c>
      <c r="H12" s="157">
        <v>76</v>
      </c>
      <c r="I12" s="375" t="s">
        <v>452</v>
      </c>
      <c r="J12" s="376"/>
    </row>
    <row r="13" spans="1:11" ht="21" thickBot="1" x14ac:dyDescent="0.3">
      <c r="A13" s="235">
        <v>4529</v>
      </c>
      <c r="B13" s="233" t="s">
        <v>508</v>
      </c>
      <c r="C13" s="153">
        <f t="shared" si="0"/>
        <v>832</v>
      </c>
      <c r="D13" s="153">
        <f t="shared" si="1"/>
        <v>80</v>
      </c>
      <c r="E13" s="156">
        <v>540</v>
      </c>
      <c r="F13" s="156">
        <v>10</v>
      </c>
      <c r="G13" s="156">
        <v>292</v>
      </c>
      <c r="H13" s="156">
        <v>70</v>
      </c>
      <c r="I13" s="377" t="s">
        <v>507</v>
      </c>
      <c r="J13" s="378"/>
    </row>
    <row r="14" spans="1:11" ht="21" thickBot="1" x14ac:dyDescent="0.3">
      <c r="A14" s="183">
        <v>4540</v>
      </c>
      <c r="B14" s="181" t="s">
        <v>513</v>
      </c>
      <c r="C14" s="154">
        <f t="shared" si="0"/>
        <v>269</v>
      </c>
      <c r="D14" s="154">
        <f t="shared" si="1"/>
        <v>45</v>
      </c>
      <c r="E14" s="157">
        <v>130</v>
      </c>
      <c r="F14" s="157">
        <v>5</v>
      </c>
      <c r="G14" s="157">
        <v>139</v>
      </c>
      <c r="H14" s="157">
        <v>40</v>
      </c>
      <c r="I14" s="375" t="s">
        <v>506</v>
      </c>
      <c r="J14" s="376"/>
    </row>
    <row r="15" spans="1:11" ht="14.4" thickBot="1" x14ac:dyDescent="0.3">
      <c r="A15" s="235">
        <v>8511</v>
      </c>
      <c r="B15" s="233" t="s">
        <v>473</v>
      </c>
      <c r="C15" s="153">
        <f t="shared" si="0"/>
        <v>5913</v>
      </c>
      <c r="D15" s="153">
        <f t="shared" si="1"/>
        <v>239</v>
      </c>
      <c r="E15" s="156">
        <v>5710</v>
      </c>
      <c r="F15" s="156">
        <v>204</v>
      </c>
      <c r="G15" s="156">
        <v>203</v>
      </c>
      <c r="H15" s="156">
        <v>35</v>
      </c>
      <c r="I15" s="377" t="s">
        <v>453</v>
      </c>
      <c r="J15" s="378"/>
    </row>
    <row r="16" spans="1:11" ht="14.4" thickBot="1" x14ac:dyDescent="0.3">
      <c r="A16" s="183">
        <v>8512</v>
      </c>
      <c r="B16" s="181" t="s">
        <v>474</v>
      </c>
      <c r="C16" s="154">
        <f t="shared" si="0"/>
        <v>1482</v>
      </c>
      <c r="D16" s="154">
        <f t="shared" si="1"/>
        <v>33</v>
      </c>
      <c r="E16" s="157">
        <v>1482</v>
      </c>
      <c r="F16" s="157">
        <v>33</v>
      </c>
      <c r="G16" s="157">
        <v>0</v>
      </c>
      <c r="H16" s="157">
        <v>0</v>
      </c>
      <c r="I16" s="375" t="s">
        <v>454</v>
      </c>
      <c r="J16" s="376"/>
    </row>
    <row r="17" spans="1:10" ht="14.4" thickBot="1" x14ac:dyDescent="0.3">
      <c r="A17" s="235">
        <v>8513</v>
      </c>
      <c r="B17" s="233" t="s">
        <v>475</v>
      </c>
      <c r="C17" s="153">
        <f t="shared" si="0"/>
        <v>384</v>
      </c>
      <c r="D17" s="153">
        <f t="shared" si="1"/>
        <v>4</v>
      </c>
      <c r="E17" s="156">
        <v>384</v>
      </c>
      <c r="F17" s="156">
        <v>4</v>
      </c>
      <c r="G17" s="156">
        <v>0</v>
      </c>
      <c r="H17" s="156">
        <v>0</v>
      </c>
      <c r="I17" s="377" t="s">
        <v>455</v>
      </c>
      <c r="J17" s="378"/>
    </row>
    <row r="18" spans="1:10" ht="14.4" thickBot="1" x14ac:dyDescent="0.3">
      <c r="A18" s="183">
        <v>8514</v>
      </c>
      <c r="B18" s="181" t="s">
        <v>476</v>
      </c>
      <c r="C18" s="154">
        <f t="shared" si="0"/>
        <v>13709</v>
      </c>
      <c r="D18" s="154">
        <f t="shared" si="1"/>
        <v>116</v>
      </c>
      <c r="E18" s="157">
        <v>13709</v>
      </c>
      <c r="F18" s="157">
        <v>116</v>
      </c>
      <c r="G18" s="157">
        <v>0</v>
      </c>
      <c r="H18" s="157">
        <v>0</v>
      </c>
      <c r="I18" s="375" t="s">
        <v>16</v>
      </c>
      <c r="J18" s="376"/>
    </row>
    <row r="19" spans="1:10" ht="14.4" thickBot="1" x14ac:dyDescent="0.3">
      <c r="A19" s="235">
        <v>8521</v>
      </c>
      <c r="B19" s="233" t="s">
        <v>477</v>
      </c>
      <c r="C19" s="153">
        <f t="shared" si="0"/>
        <v>179</v>
      </c>
      <c r="D19" s="153">
        <f t="shared" si="1"/>
        <v>4</v>
      </c>
      <c r="E19" s="156">
        <v>179</v>
      </c>
      <c r="F19" s="156">
        <v>4</v>
      </c>
      <c r="G19" s="156">
        <v>0</v>
      </c>
      <c r="H19" s="156">
        <v>0</v>
      </c>
      <c r="I19" s="377" t="s">
        <v>456</v>
      </c>
      <c r="J19" s="378"/>
    </row>
    <row r="20" spans="1:10" ht="14.4" thickBot="1" x14ac:dyDescent="0.3">
      <c r="A20" s="183">
        <v>8530</v>
      </c>
      <c r="B20" s="181" t="s">
        <v>478</v>
      </c>
      <c r="C20" s="154">
        <f t="shared" si="0"/>
        <v>2323</v>
      </c>
      <c r="D20" s="154">
        <f t="shared" si="1"/>
        <v>12</v>
      </c>
      <c r="E20" s="157">
        <v>2323</v>
      </c>
      <c r="F20" s="157">
        <v>12</v>
      </c>
      <c r="G20" s="157">
        <v>0</v>
      </c>
      <c r="H20" s="157">
        <v>0</v>
      </c>
      <c r="I20" s="375" t="s">
        <v>15</v>
      </c>
      <c r="J20" s="376"/>
    </row>
    <row r="21" spans="1:10" ht="14.4" thickBot="1" x14ac:dyDescent="0.3">
      <c r="A21" s="235">
        <v>8541</v>
      </c>
      <c r="B21" s="233" t="s">
        <v>479</v>
      </c>
      <c r="C21" s="153">
        <f t="shared" si="0"/>
        <v>28</v>
      </c>
      <c r="D21" s="153">
        <f t="shared" si="1"/>
        <v>6</v>
      </c>
      <c r="E21" s="156">
        <v>0</v>
      </c>
      <c r="F21" s="156">
        <v>0</v>
      </c>
      <c r="G21" s="156">
        <v>28</v>
      </c>
      <c r="H21" s="156">
        <v>6</v>
      </c>
      <c r="I21" s="377" t="s">
        <v>457</v>
      </c>
      <c r="J21" s="378"/>
    </row>
    <row r="22" spans="1:10" ht="14.4" thickBot="1" x14ac:dyDescent="0.3">
      <c r="A22" s="183">
        <v>8542</v>
      </c>
      <c r="B22" s="181" t="s">
        <v>480</v>
      </c>
      <c r="C22" s="154">
        <f t="shared" si="0"/>
        <v>174</v>
      </c>
      <c r="D22" s="154">
        <f t="shared" si="1"/>
        <v>11</v>
      </c>
      <c r="E22" s="157">
        <v>141</v>
      </c>
      <c r="F22" s="157">
        <v>5</v>
      </c>
      <c r="G22" s="157">
        <v>33</v>
      </c>
      <c r="H22" s="157">
        <v>6</v>
      </c>
      <c r="I22" s="375" t="s">
        <v>458</v>
      </c>
      <c r="J22" s="376"/>
    </row>
    <row r="23" spans="1:10" ht="14.4" thickBot="1" x14ac:dyDescent="0.3">
      <c r="A23" s="235">
        <v>8543</v>
      </c>
      <c r="B23" s="233" t="s">
        <v>491</v>
      </c>
      <c r="C23" s="153">
        <f t="shared" si="0"/>
        <v>596</v>
      </c>
      <c r="D23" s="153">
        <f t="shared" si="1"/>
        <v>43</v>
      </c>
      <c r="E23" s="156">
        <v>485</v>
      </c>
      <c r="F23" s="156">
        <v>24</v>
      </c>
      <c r="G23" s="156">
        <v>111</v>
      </c>
      <c r="H23" s="156">
        <v>19</v>
      </c>
      <c r="I23" s="377" t="s">
        <v>459</v>
      </c>
      <c r="J23" s="378"/>
    </row>
    <row r="24" spans="1:10" ht="14.4" thickBot="1" x14ac:dyDescent="0.3">
      <c r="A24" s="183">
        <v>8544</v>
      </c>
      <c r="B24" s="181" t="s">
        <v>481</v>
      </c>
      <c r="C24" s="154">
        <f t="shared" si="0"/>
        <v>1087</v>
      </c>
      <c r="D24" s="154">
        <f t="shared" si="1"/>
        <v>7</v>
      </c>
      <c r="E24" s="157">
        <v>1087</v>
      </c>
      <c r="F24" s="157">
        <v>7</v>
      </c>
      <c r="G24" s="157">
        <v>0</v>
      </c>
      <c r="H24" s="157">
        <v>0</v>
      </c>
      <c r="I24" s="375" t="s">
        <v>460</v>
      </c>
      <c r="J24" s="376"/>
    </row>
    <row r="25" spans="1:10" ht="14.4" thickBot="1" x14ac:dyDescent="0.3">
      <c r="A25" s="235">
        <v>8545</v>
      </c>
      <c r="B25" s="233" t="s">
        <v>482</v>
      </c>
      <c r="C25" s="153">
        <f t="shared" si="0"/>
        <v>1134</v>
      </c>
      <c r="D25" s="153">
        <f t="shared" si="1"/>
        <v>85</v>
      </c>
      <c r="E25" s="156">
        <v>841</v>
      </c>
      <c r="F25" s="156">
        <v>30</v>
      </c>
      <c r="G25" s="156">
        <v>293</v>
      </c>
      <c r="H25" s="156">
        <v>55</v>
      </c>
      <c r="I25" s="377" t="s">
        <v>461</v>
      </c>
      <c r="J25" s="378"/>
    </row>
    <row r="26" spans="1:10" ht="14.4" thickBot="1" x14ac:dyDescent="0.3">
      <c r="A26" s="183">
        <v>8548</v>
      </c>
      <c r="B26" s="181" t="s">
        <v>483</v>
      </c>
      <c r="C26" s="154">
        <f t="shared" si="0"/>
        <v>875</v>
      </c>
      <c r="D26" s="154">
        <f t="shared" si="1"/>
        <v>55</v>
      </c>
      <c r="E26" s="157">
        <v>711</v>
      </c>
      <c r="F26" s="157">
        <v>25</v>
      </c>
      <c r="G26" s="157">
        <v>164</v>
      </c>
      <c r="H26" s="157">
        <v>30</v>
      </c>
      <c r="I26" s="375" t="s">
        <v>505</v>
      </c>
      <c r="J26" s="376"/>
    </row>
    <row r="27" spans="1:10" ht="14.4" thickBot="1" x14ac:dyDescent="0.3">
      <c r="A27" s="235">
        <v>8610</v>
      </c>
      <c r="B27" s="233" t="s">
        <v>484</v>
      </c>
      <c r="C27" s="153">
        <f t="shared" si="0"/>
        <v>2956</v>
      </c>
      <c r="D27" s="153">
        <f t="shared" si="1"/>
        <v>5</v>
      </c>
      <c r="E27" s="156">
        <v>2956</v>
      </c>
      <c r="F27" s="156">
        <v>5</v>
      </c>
      <c r="G27" s="156">
        <v>0</v>
      </c>
      <c r="H27" s="156">
        <v>0</v>
      </c>
      <c r="I27" s="377" t="s">
        <v>462</v>
      </c>
      <c r="J27" s="378"/>
    </row>
    <row r="28" spans="1:10" ht="14.4" thickBot="1" x14ac:dyDescent="0.3">
      <c r="A28" s="183">
        <v>8621</v>
      </c>
      <c r="B28" s="181" t="s">
        <v>492</v>
      </c>
      <c r="C28" s="154">
        <f t="shared" si="0"/>
        <v>1782</v>
      </c>
      <c r="D28" s="154">
        <f t="shared" si="1"/>
        <v>63</v>
      </c>
      <c r="E28" s="157">
        <v>1592</v>
      </c>
      <c r="F28" s="157">
        <v>19</v>
      </c>
      <c r="G28" s="157">
        <v>190</v>
      </c>
      <c r="H28" s="157">
        <v>44</v>
      </c>
      <c r="I28" s="375" t="s">
        <v>463</v>
      </c>
      <c r="J28" s="376"/>
    </row>
    <row r="29" spans="1:10" ht="14.4" thickBot="1" x14ac:dyDescent="0.3">
      <c r="A29" s="235">
        <v>8622</v>
      </c>
      <c r="B29" s="233" t="s">
        <v>485</v>
      </c>
      <c r="C29" s="153">
        <f t="shared" si="0"/>
        <v>1891</v>
      </c>
      <c r="D29" s="153">
        <f t="shared" si="1"/>
        <v>98</v>
      </c>
      <c r="E29" s="156">
        <v>1666</v>
      </c>
      <c r="F29" s="156">
        <v>44</v>
      </c>
      <c r="G29" s="156">
        <v>225</v>
      </c>
      <c r="H29" s="156">
        <v>54</v>
      </c>
      <c r="I29" s="377" t="s">
        <v>464</v>
      </c>
      <c r="J29" s="378"/>
    </row>
    <row r="30" spans="1:10" ht="14.4" thickBot="1" x14ac:dyDescent="0.3">
      <c r="A30" s="183">
        <v>8623</v>
      </c>
      <c r="B30" s="181" t="s">
        <v>486</v>
      </c>
      <c r="C30" s="154">
        <f t="shared" si="0"/>
        <v>2536</v>
      </c>
      <c r="D30" s="154">
        <f t="shared" si="1"/>
        <v>114</v>
      </c>
      <c r="E30" s="157">
        <v>2326</v>
      </c>
      <c r="F30" s="157">
        <v>64</v>
      </c>
      <c r="G30" s="157">
        <v>210</v>
      </c>
      <c r="H30" s="157">
        <v>50</v>
      </c>
      <c r="I30" s="375" t="s">
        <v>465</v>
      </c>
      <c r="J30" s="376"/>
    </row>
    <row r="31" spans="1:10" ht="15" hidden="1" customHeight="1" thickBot="1" x14ac:dyDescent="0.3">
      <c r="A31" s="183"/>
      <c r="B31" s="181"/>
      <c r="C31" s="154">
        <f t="shared" si="0"/>
        <v>0</v>
      </c>
      <c r="D31" s="154">
        <f t="shared" si="1"/>
        <v>0</v>
      </c>
      <c r="E31" s="157"/>
      <c r="F31" s="157"/>
      <c r="G31" s="157"/>
      <c r="H31" s="157"/>
      <c r="I31" s="375"/>
      <c r="J31" s="376"/>
    </row>
    <row r="32" spans="1:10" ht="14.4" thickBot="1" x14ac:dyDescent="0.3">
      <c r="A32" s="235">
        <v>8690</v>
      </c>
      <c r="B32" s="233" t="s">
        <v>487</v>
      </c>
      <c r="C32" s="153">
        <f t="shared" si="0"/>
        <v>1105</v>
      </c>
      <c r="D32" s="153">
        <f t="shared" si="1"/>
        <v>61</v>
      </c>
      <c r="E32" s="156">
        <v>979</v>
      </c>
      <c r="F32" s="156">
        <v>38</v>
      </c>
      <c r="G32" s="156">
        <v>126</v>
      </c>
      <c r="H32" s="156">
        <v>23</v>
      </c>
      <c r="I32" s="377" t="s">
        <v>466</v>
      </c>
      <c r="J32" s="378"/>
    </row>
    <row r="33" spans="1:10" ht="21" thickBot="1" x14ac:dyDescent="0.3">
      <c r="A33" s="183">
        <v>8810</v>
      </c>
      <c r="B33" s="181" t="s">
        <v>641</v>
      </c>
      <c r="C33" s="154">
        <f t="shared" si="0"/>
        <v>302</v>
      </c>
      <c r="D33" s="154">
        <f t="shared" si="1"/>
        <v>6</v>
      </c>
      <c r="E33" s="157">
        <v>302</v>
      </c>
      <c r="F33" s="157">
        <v>6</v>
      </c>
      <c r="G33" s="157">
        <v>0</v>
      </c>
      <c r="H33" s="157">
        <v>0</v>
      </c>
      <c r="I33" s="375" t="s">
        <v>647</v>
      </c>
      <c r="J33" s="376"/>
    </row>
    <row r="34" spans="1:10" ht="14.4" thickBot="1" x14ac:dyDescent="0.3">
      <c r="A34" s="235">
        <v>9000</v>
      </c>
      <c r="B34" s="233" t="s">
        <v>493</v>
      </c>
      <c r="C34" s="153">
        <f t="shared" si="0"/>
        <v>419</v>
      </c>
      <c r="D34" s="153">
        <f t="shared" si="1"/>
        <v>18</v>
      </c>
      <c r="E34" s="156">
        <v>384</v>
      </c>
      <c r="F34" s="156">
        <v>8</v>
      </c>
      <c r="G34" s="156">
        <v>35</v>
      </c>
      <c r="H34" s="156">
        <v>10</v>
      </c>
      <c r="I34" s="377" t="s">
        <v>467</v>
      </c>
      <c r="J34" s="378"/>
    </row>
    <row r="35" spans="1:10" ht="20.399999999999999" x14ac:dyDescent="0.25">
      <c r="A35" s="240">
        <v>9103</v>
      </c>
      <c r="B35" s="241" t="s">
        <v>509</v>
      </c>
      <c r="C35" s="242">
        <f t="shared" si="0"/>
        <v>2523</v>
      </c>
      <c r="D35" s="242">
        <f t="shared" si="1"/>
        <v>12</v>
      </c>
      <c r="E35" s="243">
        <v>2523</v>
      </c>
      <c r="F35" s="243">
        <v>12</v>
      </c>
      <c r="G35" s="243">
        <v>0</v>
      </c>
      <c r="H35" s="243">
        <v>0</v>
      </c>
      <c r="I35" s="385" t="s">
        <v>504</v>
      </c>
      <c r="J35" s="386"/>
    </row>
    <row r="36" spans="1:10" ht="14.4" thickBot="1" x14ac:dyDescent="0.3">
      <c r="A36" s="235">
        <v>9312</v>
      </c>
      <c r="B36" s="233" t="s">
        <v>488</v>
      </c>
      <c r="C36" s="153">
        <f t="shared" si="0"/>
        <v>9212</v>
      </c>
      <c r="D36" s="153">
        <f t="shared" si="1"/>
        <v>55</v>
      </c>
      <c r="E36" s="156">
        <v>9033</v>
      </c>
      <c r="F36" s="156">
        <v>15</v>
      </c>
      <c r="G36" s="156">
        <v>179</v>
      </c>
      <c r="H36" s="156">
        <v>40</v>
      </c>
      <c r="I36" s="383" t="s">
        <v>468</v>
      </c>
      <c r="J36" s="384"/>
    </row>
    <row r="37" spans="1:10" ht="14.4" thickBot="1" x14ac:dyDescent="0.3">
      <c r="A37" s="183">
        <v>9319</v>
      </c>
      <c r="B37" s="181" t="s">
        <v>489</v>
      </c>
      <c r="C37" s="154">
        <f t="shared" si="0"/>
        <v>54</v>
      </c>
      <c r="D37" s="154">
        <f t="shared" si="1"/>
        <v>9</v>
      </c>
      <c r="E37" s="157">
        <v>10</v>
      </c>
      <c r="F37" s="157">
        <v>1</v>
      </c>
      <c r="G37" s="157">
        <v>44</v>
      </c>
      <c r="H37" s="157">
        <v>8</v>
      </c>
      <c r="I37" s="375" t="s">
        <v>469</v>
      </c>
      <c r="J37" s="376"/>
    </row>
    <row r="38" spans="1:10" ht="14.4" thickBot="1" x14ac:dyDescent="0.3">
      <c r="A38" s="235">
        <v>9321</v>
      </c>
      <c r="B38" s="233" t="s">
        <v>494</v>
      </c>
      <c r="C38" s="153">
        <f t="shared" si="0"/>
        <v>317</v>
      </c>
      <c r="D38" s="153">
        <f t="shared" si="1"/>
        <v>14</v>
      </c>
      <c r="E38" s="156">
        <v>288</v>
      </c>
      <c r="F38" s="156">
        <v>8</v>
      </c>
      <c r="G38" s="156">
        <v>29</v>
      </c>
      <c r="H38" s="156">
        <v>6</v>
      </c>
      <c r="I38" s="377" t="s">
        <v>470</v>
      </c>
      <c r="J38" s="378"/>
    </row>
    <row r="39" spans="1:10" ht="14.4" thickBot="1" x14ac:dyDescent="0.3">
      <c r="A39" s="183">
        <v>9329</v>
      </c>
      <c r="B39" s="181" t="s">
        <v>495</v>
      </c>
      <c r="C39" s="154">
        <f t="shared" si="0"/>
        <v>3044</v>
      </c>
      <c r="D39" s="154">
        <f t="shared" si="1"/>
        <v>118</v>
      </c>
      <c r="E39" s="157">
        <v>2766</v>
      </c>
      <c r="F39" s="157">
        <v>58</v>
      </c>
      <c r="G39" s="157">
        <v>278</v>
      </c>
      <c r="H39" s="157">
        <v>60</v>
      </c>
      <c r="I39" s="375" t="s">
        <v>503</v>
      </c>
      <c r="J39" s="376"/>
    </row>
    <row r="40" spans="1:10" ht="21" thickBot="1" x14ac:dyDescent="0.3">
      <c r="A40" s="235">
        <v>9411</v>
      </c>
      <c r="B40" s="233" t="s">
        <v>512</v>
      </c>
      <c r="C40" s="153">
        <f t="shared" si="0"/>
        <v>154</v>
      </c>
      <c r="D40" s="153">
        <f t="shared" si="1"/>
        <v>4</v>
      </c>
      <c r="E40" s="156">
        <v>154</v>
      </c>
      <c r="F40" s="156">
        <v>4</v>
      </c>
      <c r="G40" s="156">
        <v>0</v>
      </c>
      <c r="H40" s="156">
        <v>0</v>
      </c>
      <c r="I40" s="377" t="s">
        <v>502</v>
      </c>
      <c r="J40" s="378"/>
    </row>
    <row r="41" spans="1:10" ht="31.2" thickBot="1" x14ac:dyDescent="0.3">
      <c r="A41" s="183">
        <v>9500</v>
      </c>
      <c r="B41" s="181" t="s">
        <v>496</v>
      </c>
      <c r="C41" s="154">
        <f t="shared" si="0"/>
        <v>2190</v>
      </c>
      <c r="D41" s="154">
        <f t="shared" si="1"/>
        <v>380</v>
      </c>
      <c r="E41" s="157">
        <v>1086</v>
      </c>
      <c r="F41" s="157">
        <v>30</v>
      </c>
      <c r="G41" s="157">
        <v>1104</v>
      </c>
      <c r="H41" s="157">
        <v>350</v>
      </c>
      <c r="I41" s="375" t="s">
        <v>511</v>
      </c>
      <c r="J41" s="376"/>
    </row>
    <row r="42" spans="1:10" ht="14.4" thickBot="1" x14ac:dyDescent="0.3">
      <c r="A42" s="235">
        <v>9601</v>
      </c>
      <c r="B42" s="233" t="s">
        <v>498</v>
      </c>
      <c r="C42" s="153">
        <f t="shared" si="0"/>
        <v>3637</v>
      </c>
      <c r="D42" s="153">
        <f t="shared" si="1"/>
        <v>621</v>
      </c>
      <c r="E42" s="156">
        <v>1634</v>
      </c>
      <c r="F42" s="156">
        <v>54</v>
      </c>
      <c r="G42" s="156">
        <v>2003</v>
      </c>
      <c r="H42" s="156">
        <v>567</v>
      </c>
      <c r="I42" s="377" t="s">
        <v>501</v>
      </c>
      <c r="J42" s="378"/>
    </row>
    <row r="43" spans="1:10" ht="14.4" thickBot="1" x14ac:dyDescent="0.3">
      <c r="A43" s="183">
        <v>9602</v>
      </c>
      <c r="B43" s="181" t="s">
        <v>497</v>
      </c>
      <c r="C43" s="154">
        <f t="shared" si="0"/>
        <v>7412</v>
      </c>
      <c r="D43" s="154">
        <f t="shared" si="1"/>
        <v>1193</v>
      </c>
      <c r="E43" s="157">
        <v>2864</v>
      </c>
      <c r="F43" s="157">
        <v>122</v>
      </c>
      <c r="G43" s="157">
        <v>4548</v>
      </c>
      <c r="H43" s="157">
        <v>1071</v>
      </c>
      <c r="I43" s="375" t="s">
        <v>471</v>
      </c>
      <c r="J43" s="376"/>
    </row>
    <row r="44" spans="1:10" x14ac:dyDescent="0.25">
      <c r="A44" s="236">
        <v>9609</v>
      </c>
      <c r="B44" s="237" t="s">
        <v>499</v>
      </c>
      <c r="C44" s="238">
        <f t="shared" si="0"/>
        <v>1099</v>
      </c>
      <c r="D44" s="238">
        <f t="shared" si="1"/>
        <v>81</v>
      </c>
      <c r="E44" s="239">
        <v>811</v>
      </c>
      <c r="F44" s="239">
        <v>30</v>
      </c>
      <c r="G44" s="239">
        <v>288</v>
      </c>
      <c r="H44" s="239">
        <v>51</v>
      </c>
      <c r="I44" s="379" t="s">
        <v>500</v>
      </c>
      <c r="J44" s="380"/>
    </row>
    <row r="45" spans="1:10" ht="30" customHeight="1" x14ac:dyDescent="0.25">
      <c r="A45" s="373" t="s">
        <v>7</v>
      </c>
      <c r="B45" s="374"/>
      <c r="C45" s="190">
        <f>SUM(C11:C44)</f>
        <v>90130</v>
      </c>
      <c r="D45" s="190">
        <f t="shared" ref="D45:G45" si="2">SUM(D11:D44)</f>
        <v>5537</v>
      </c>
      <c r="E45" s="190">
        <f t="shared" si="2"/>
        <v>73579</v>
      </c>
      <c r="F45" s="190">
        <f t="shared" si="2"/>
        <v>1556</v>
      </c>
      <c r="G45" s="190">
        <f t="shared" si="2"/>
        <v>16551</v>
      </c>
      <c r="H45" s="190">
        <f>SUM(H11:H44)</f>
        <v>3981</v>
      </c>
      <c r="I45" s="381" t="s">
        <v>4</v>
      </c>
      <c r="J45" s="382"/>
    </row>
  </sheetData>
  <mergeCells count="52">
    <mergeCell ref="C7:D8"/>
    <mergeCell ref="I7:J10"/>
    <mergeCell ref="A1:J1"/>
    <mergeCell ref="B2:I2"/>
    <mergeCell ref="B3:I3"/>
    <mergeCell ref="E8:F8"/>
    <mergeCell ref="I6:J6"/>
    <mergeCell ref="B7:B10"/>
    <mergeCell ref="A7:A10"/>
    <mergeCell ref="B4:I4"/>
    <mergeCell ref="B5:I5"/>
    <mergeCell ref="A6:B6"/>
    <mergeCell ref="E7:F7"/>
    <mergeCell ref="G7:H7"/>
    <mergeCell ref="C6:H6"/>
    <mergeCell ref="G8:H8"/>
    <mergeCell ref="I11:J11"/>
    <mergeCell ref="I12:J12"/>
    <mergeCell ref="I13:J13"/>
    <mergeCell ref="I14:J14"/>
    <mergeCell ref="I15:J15"/>
    <mergeCell ref="I16:J16"/>
    <mergeCell ref="I17:J17"/>
    <mergeCell ref="I18:J18"/>
    <mergeCell ref="I19:J19"/>
    <mergeCell ref="I20:J20"/>
    <mergeCell ref="I21:J21"/>
    <mergeCell ref="I22:J22"/>
    <mergeCell ref="I23:J23"/>
    <mergeCell ref="I24:J24"/>
    <mergeCell ref="I25:J25"/>
    <mergeCell ref="I26:J26"/>
    <mergeCell ref="I27:J27"/>
    <mergeCell ref="I28:J28"/>
    <mergeCell ref="I29:J29"/>
    <mergeCell ref="I30:J30"/>
    <mergeCell ref="I31:J31"/>
    <mergeCell ref="I32:J32"/>
    <mergeCell ref="I33:J33"/>
    <mergeCell ref="I34:J34"/>
    <mergeCell ref="I35:J35"/>
    <mergeCell ref="I36:J36"/>
    <mergeCell ref="I37:J37"/>
    <mergeCell ref="I38:J38"/>
    <mergeCell ref="I39:J39"/>
    <mergeCell ref="I40:J40"/>
    <mergeCell ref="A45:B45"/>
    <mergeCell ref="I41:J41"/>
    <mergeCell ref="I42:J42"/>
    <mergeCell ref="I43:J43"/>
    <mergeCell ref="I44:J44"/>
    <mergeCell ref="I45:J45"/>
  </mergeCells>
  <printOptions horizontalCentered="1"/>
  <pageMargins left="0" right="0" top="0.59055118110236227" bottom="0" header="0.31496062992125984" footer="0.31496062992125984"/>
  <pageSetup paperSize="9" scale="95" orientation="landscape" r:id="rId1"/>
  <rowBreaks count="1" manualBreakCount="1">
    <brk id="35"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
  <sheetViews>
    <sheetView zoomScaleNormal="100" zoomScaleSheetLayoutView="100" workbookViewId="0">
      <selection activeCell="A6" sqref="A6:D6"/>
    </sheetView>
  </sheetViews>
  <sheetFormatPr defaultRowHeight="13.8" x14ac:dyDescent="0.25"/>
  <cols>
    <col min="1" max="1" width="64.69921875" customWidth="1"/>
  </cols>
  <sheetData>
    <row r="1" spans="1:1" ht="203.25" customHeight="1" x14ac:dyDescent="0.25">
      <c r="A1" s="13" t="s">
        <v>442</v>
      </c>
    </row>
  </sheetData>
  <printOptions horizontalCentered="1" verticalCentered="1"/>
  <pageMargins left="0.7" right="0.7" top="0.75" bottom="0.75" header="0.3" footer="0.3"/>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3"/>
  <sheetViews>
    <sheetView view="pageBreakPreview" topLeftCell="A26" zoomScaleNormal="130" zoomScaleSheetLayoutView="100" workbookViewId="0">
      <selection activeCell="A6" sqref="A6:D6"/>
    </sheetView>
  </sheetViews>
  <sheetFormatPr defaultColWidth="9.09765625" defaultRowHeight="13.8" x14ac:dyDescent="0.25"/>
  <cols>
    <col min="1" max="1" width="5.09765625" style="4" customWidth="1"/>
    <col min="2" max="2" width="45.69921875" style="2" customWidth="1"/>
    <col min="3" max="3" width="8.09765625" style="2" customWidth="1"/>
    <col min="4" max="4" width="7.09765625" style="2" customWidth="1"/>
    <col min="5" max="5" width="8.3984375" style="2" customWidth="1"/>
    <col min="6" max="6" width="8.296875" style="2" customWidth="1"/>
    <col min="7" max="7" width="7.09765625" style="2" customWidth="1"/>
    <col min="8" max="8" width="8.69921875" style="2" customWidth="1"/>
    <col min="9" max="11" width="7.09765625" style="2" customWidth="1"/>
    <col min="12" max="12" width="40.69921875" style="2" customWidth="1"/>
    <col min="13" max="13" width="5.69921875" style="2" customWidth="1"/>
    <col min="14" max="16384" width="9.09765625" style="2"/>
  </cols>
  <sheetData>
    <row r="1" spans="1:14" s="6" customFormat="1" ht="31.5" customHeight="1" x14ac:dyDescent="0.25">
      <c r="A1" s="310"/>
      <c r="B1" s="310"/>
      <c r="C1" s="310"/>
      <c r="D1" s="310"/>
      <c r="E1" s="310"/>
      <c r="F1" s="310"/>
      <c r="G1" s="310"/>
      <c r="H1" s="310"/>
      <c r="I1" s="310"/>
      <c r="J1" s="310"/>
      <c r="K1" s="310"/>
      <c r="L1" s="310"/>
      <c r="M1" s="310"/>
      <c r="N1" s="11"/>
    </row>
    <row r="2" spans="1:14" ht="17.399999999999999" x14ac:dyDescent="0.25">
      <c r="A2" s="3"/>
      <c r="B2" s="348" t="s">
        <v>19</v>
      </c>
      <c r="C2" s="348"/>
      <c r="D2" s="348"/>
      <c r="E2" s="348"/>
      <c r="F2" s="348"/>
      <c r="G2" s="348"/>
      <c r="H2" s="348"/>
      <c r="I2" s="348"/>
      <c r="J2" s="348"/>
      <c r="K2" s="348"/>
      <c r="L2" s="348"/>
    </row>
    <row r="3" spans="1:14" ht="17.399999999999999" x14ac:dyDescent="0.25">
      <c r="A3" s="3"/>
      <c r="B3" s="348" t="s">
        <v>21</v>
      </c>
      <c r="C3" s="348"/>
      <c r="D3" s="348"/>
      <c r="E3" s="348"/>
      <c r="F3" s="348"/>
      <c r="G3" s="348"/>
      <c r="H3" s="348"/>
      <c r="I3" s="348"/>
      <c r="J3" s="348"/>
      <c r="K3" s="348"/>
      <c r="L3" s="348"/>
    </row>
    <row r="4" spans="1:14" ht="15.6" x14ac:dyDescent="0.25">
      <c r="A4" s="3"/>
      <c r="B4" s="349" t="s">
        <v>20</v>
      </c>
      <c r="C4" s="349"/>
      <c r="D4" s="349"/>
      <c r="E4" s="349"/>
      <c r="F4" s="349"/>
      <c r="G4" s="349"/>
      <c r="H4" s="349"/>
      <c r="I4" s="349"/>
      <c r="J4" s="349"/>
      <c r="K4" s="349"/>
      <c r="L4" s="349"/>
    </row>
    <row r="5" spans="1:14" ht="15.6" x14ac:dyDescent="0.25">
      <c r="A5" s="3"/>
      <c r="B5" s="349" t="s">
        <v>22</v>
      </c>
      <c r="C5" s="349"/>
      <c r="D5" s="349"/>
      <c r="E5" s="349"/>
      <c r="F5" s="349"/>
      <c r="G5" s="349"/>
      <c r="H5" s="349"/>
      <c r="I5" s="349"/>
      <c r="J5" s="349"/>
      <c r="K5" s="349"/>
      <c r="L5" s="349"/>
    </row>
    <row r="6" spans="1:14" ht="15.6" x14ac:dyDescent="0.25">
      <c r="A6" s="346" t="s">
        <v>566</v>
      </c>
      <c r="B6" s="346"/>
      <c r="C6" s="1"/>
      <c r="D6" s="1"/>
      <c r="E6" s="1"/>
      <c r="F6" s="1"/>
      <c r="G6" s="167">
        <v>2015</v>
      </c>
      <c r="H6" s="52"/>
      <c r="I6" s="166"/>
      <c r="J6" s="1"/>
      <c r="K6" s="168"/>
      <c r="L6" s="347" t="s">
        <v>29</v>
      </c>
      <c r="M6" s="347"/>
    </row>
    <row r="7" spans="1:14" ht="33.75" customHeight="1" x14ac:dyDescent="0.25">
      <c r="A7" s="390" t="s">
        <v>347</v>
      </c>
      <c r="B7" s="390" t="s">
        <v>10</v>
      </c>
      <c r="C7" s="393" t="s">
        <v>354</v>
      </c>
      <c r="D7" s="393"/>
      <c r="E7" s="393"/>
      <c r="F7" s="393" t="s">
        <v>355</v>
      </c>
      <c r="G7" s="393"/>
      <c r="H7" s="393"/>
      <c r="I7" s="393" t="s">
        <v>445</v>
      </c>
      <c r="J7" s="393"/>
      <c r="K7" s="393"/>
      <c r="L7" s="390" t="s">
        <v>17</v>
      </c>
      <c r="M7" s="390"/>
    </row>
    <row r="8" spans="1:14" x14ac:dyDescent="0.25">
      <c r="A8" s="391"/>
      <c r="B8" s="391"/>
      <c r="C8" s="83" t="s">
        <v>4</v>
      </c>
      <c r="D8" s="83" t="s">
        <v>23</v>
      </c>
      <c r="E8" s="83" t="s">
        <v>24</v>
      </c>
      <c r="F8" s="83" t="s">
        <v>4</v>
      </c>
      <c r="G8" s="83" t="s">
        <v>23</v>
      </c>
      <c r="H8" s="83" t="s">
        <v>24</v>
      </c>
      <c r="I8" s="83" t="s">
        <v>4</v>
      </c>
      <c r="J8" s="83" t="s">
        <v>23</v>
      </c>
      <c r="K8" s="83" t="s">
        <v>24</v>
      </c>
      <c r="L8" s="391"/>
      <c r="M8" s="391"/>
    </row>
    <row r="9" spans="1:14" ht="15.75" customHeight="1" x14ac:dyDescent="0.25">
      <c r="A9" s="392"/>
      <c r="B9" s="392"/>
      <c r="C9" s="84" t="s">
        <v>7</v>
      </c>
      <c r="D9" s="84" t="s">
        <v>25</v>
      </c>
      <c r="E9" s="84" t="s">
        <v>26</v>
      </c>
      <c r="F9" s="84" t="s">
        <v>7</v>
      </c>
      <c r="G9" s="84" t="s">
        <v>25</v>
      </c>
      <c r="H9" s="84" t="s">
        <v>26</v>
      </c>
      <c r="I9" s="84" t="s">
        <v>7</v>
      </c>
      <c r="J9" s="84" t="s">
        <v>25</v>
      </c>
      <c r="K9" s="84" t="s">
        <v>26</v>
      </c>
      <c r="L9" s="392"/>
      <c r="M9" s="392"/>
    </row>
    <row r="10" spans="1:14" ht="14.4" thickBot="1" x14ac:dyDescent="0.3">
      <c r="A10" s="46">
        <v>4521</v>
      </c>
      <c r="B10" s="233" t="s">
        <v>490</v>
      </c>
      <c r="C10" s="72">
        <f>SUM(I10+F10)</f>
        <v>5571</v>
      </c>
      <c r="D10" s="72">
        <f>SUM(J10+G10)</f>
        <v>0</v>
      </c>
      <c r="E10" s="72">
        <f>SUM(K10+H10)</f>
        <v>5571</v>
      </c>
      <c r="F10" s="72">
        <f>SUM(G10:H10)</f>
        <v>5325</v>
      </c>
      <c r="G10" s="73">
        <v>0</v>
      </c>
      <c r="H10" s="73">
        <v>5325</v>
      </c>
      <c r="I10" s="72">
        <f>SUM(J10:K10)</f>
        <v>246</v>
      </c>
      <c r="J10" s="73">
        <v>0</v>
      </c>
      <c r="K10" s="73">
        <v>246</v>
      </c>
      <c r="L10" s="368" t="s">
        <v>510</v>
      </c>
      <c r="M10" s="368"/>
    </row>
    <row r="11" spans="1:14" ht="15" thickTop="1" thickBot="1" x14ac:dyDescent="0.3">
      <c r="A11" s="47">
        <v>4522</v>
      </c>
      <c r="B11" s="181" t="s">
        <v>472</v>
      </c>
      <c r="C11" s="74">
        <f t="shared" ref="C11:C24" si="0">SUM(I11+F11)</f>
        <v>458</v>
      </c>
      <c r="D11" s="74">
        <f t="shared" ref="D11:D24" si="1">SUM(J11+G11)</f>
        <v>0</v>
      </c>
      <c r="E11" s="74">
        <f t="shared" ref="E11:E24" si="2">SUM(K11+H11)</f>
        <v>458</v>
      </c>
      <c r="F11" s="74">
        <f t="shared" ref="F11:F42" si="3">SUM(G11:H11)</f>
        <v>458</v>
      </c>
      <c r="G11" s="75">
        <v>0</v>
      </c>
      <c r="H11" s="75">
        <v>458</v>
      </c>
      <c r="I11" s="74">
        <f t="shared" ref="I11:I41" si="4">SUM(J11:K11)</f>
        <v>0</v>
      </c>
      <c r="J11" s="75">
        <v>0</v>
      </c>
      <c r="K11" s="75">
        <v>0</v>
      </c>
      <c r="L11" s="370" t="s">
        <v>452</v>
      </c>
      <c r="M11" s="370"/>
    </row>
    <row r="12" spans="1:14" ht="22.5" customHeight="1" thickTop="1" thickBot="1" x14ac:dyDescent="0.3">
      <c r="A12" s="48">
        <v>4529</v>
      </c>
      <c r="B12" s="233" t="s">
        <v>508</v>
      </c>
      <c r="C12" s="76">
        <f t="shared" si="0"/>
        <v>292</v>
      </c>
      <c r="D12" s="76">
        <f t="shared" si="1"/>
        <v>0</v>
      </c>
      <c r="E12" s="76">
        <f t="shared" si="2"/>
        <v>292</v>
      </c>
      <c r="F12" s="76">
        <f t="shared" si="3"/>
        <v>292</v>
      </c>
      <c r="G12" s="77">
        <v>0</v>
      </c>
      <c r="H12" s="77">
        <v>292</v>
      </c>
      <c r="I12" s="76">
        <f t="shared" si="4"/>
        <v>0</v>
      </c>
      <c r="J12" s="77">
        <v>0</v>
      </c>
      <c r="K12" s="77">
        <v>0</v>
      </c>
      <c r="L12" s="369" t="s">
        <v>507</v>
      </c>
      <c r="M12" s="369"/>
    </row>
    <row r="13" spans="1:14" ht="20.100000000000001" customHeight="1" thickTop="1" thickBot="1" x14ac:dyDescent="0.3">
      <c r="A13" s="47">
        <v>4540</v>
      </c>
      <c r="B13" s="181" t="s">
        <v>513</v>
      </c>
      <c r="C13" s="74">
        <f t="shared" si="0"/>
        <v>139</v>
      </c>
      <c r="D13" s="74">
        <f t="shared" si="1"/>
        <v>0</v>
      </c>
      <c r="E13" s="74">
        <f t="shared" si="2"/>
        <v>139</v>
      </c>
      <c r="F13" s="74">
        <f t="shared" si="3"/>
        <v>139</v>
      </c>
      <c r="G13" s="75">
        <v>0</v>
      </c>
      <c r="H13" s="75">
        <v>139</v>
      </c>
      <c r="I13" s="74">
        <f t="shared" si="4"/>
        <v>0</v>
      </c>
      <c r="J13" s="75">
        <v>0</v>
      </c>
      <c r="K13" s="75">
        <v>0</v>
      </c>
      <c r="L13" s="370" t="s">
        <v>506</v>
      </c>
      <c r="M13" s="370"/>
    </row>
    <row r="14" spans="1:14" ht="20.100000000000001" customHeight="1" thickTop="1" thickBot="1" x14ac:dyDescent="0.3">
      <c r="A14" s="48">
        <v>8511</v>
      </c>
      <c r="B14" s="233" t="s">
        <v>473</v>
      </c>
      <c r="C14" s="76">
        <f t="shared" si="0"/>
        <v>203</v>
      </c>
      <c r="D14" s="76">
        <f t="shared" si="1"/>
        <v>132</v>
      </c>
      <c r="E14" s="76">
        <f t="shared" si="2"/>
        <v>71</v>
      </c>
      <c r="F14" s="76">
        <f t="shared" si="3"/>
        <v>203</v>
      </c>
      <c r="G14" s="77">
        <v>132</v>
      </c>
      <c r="H14" s="77">
        <v>71</v>
      </c>
      <c r="I14" s="76">
        <f t="shared" si="4"/>
        <v>0</v>
      </c>
      <c r="J14" s="77">
        <v>0</v>
      </c>
      <c r="K14" s="77">
        <v>0</v>
      </c>
      <c r="L14" s="369" t="s">
        <v>453</v>
      </c>
      <c r="M14" s="369"/>
    </row>
    <row r="15" spans="1:14" ht="20.100000000000001" customHeight="1" thickTop="1" thickBot="1" x14ac:dyDescent="0.3">
      <c r="A15" s="47">
        <v>8512</v>
      </c>
      <c r="B15" s="181" t="s">
        <v>474</v>
      </c>
      <c r="C15" s="74">
        <f t="shared" si="0"/>
        <v>0</v>
      </c>
      <c r="D15" s="74">
        <f t="shared" si="1"/>
        <v>0</v>
      </c>
      <c r="E15" s="74">
        <f t="shared" si="2"/>
        <v>0</v>
      </c>
      <c r="F15" s="74">
        <f t="shared" si="3"/>
        <v>0</v>
      </c>
      <c r="G15" s="75">
        <v>0</v>
      </c>
      <c r="H15" s="75">
        <v>0</v>
      </c>
      <c r="I15" s="74">
        <f t="shared" si="4"/>
        <v>0</v>
      </c>
      <c r="J15" s="75">
        <v>0</v>
      </c>
      <c r="K15" s="75">
        <v>0</v>
      </c>
      <c r="L15" s="370" t="s">
        <v>454</v>
      </c>
      <c r="M15" s="370"/>
    </row>
    <row r="16" spans="1:14" ht="20.100000000000001" customHeight="1" thickTop="1" thickBot="1" x14ac:dyDescent="0.3">
      <c r="A16" s="48">
        <v>8513</v>
      </c>
      <c r="B16" s="233" t="s">
        <v>475</v>
      </c>
      <c r="C16" s="76">
        <f t="shared" si="0"/>
        <v>0</v>
      </c>
      <c r="D16" s="76">
        <f t="shared" si="1"/>
        <v>0</v>
      </c>
      <c r="E16" s="76">
        <f t="shared" si="2"/>
        <v>0</v>
      </c>
      <c r="F16" s="76">
        <f t="shared" si="3"/>
        <v>0</v>
      </c>
      <c r="G16" s="77">
        <v>0</v>
      </c>
      <c r="H16" s="77">
        <v>0</v>
      </c>
      <c r="I16" s="76">
        <f t="shared" si="4"/>
        <v>0</v>
      </c>
      <c r="J16" s="77">
        <v>0</v>
      </c>
      <c r="K16" s="77">
        <v>0</v>
      </c>
      <c r="L16" s="369" t="s">
        <v>455</v>
      </c>
      <c r="M16" s="369"/>
    </row>
    <row r="17" spans="1:13" ht="20.100000000000001" customHeight="1" thickTop="1" thickBot="1" x14ac:dyDescent="0.3">
      <c r="A17" s="47">
        <v>8514</v>
      </c>
      <c r="B17" s="181" t="s">
        <v>476</v>
      </c>
      <c r="C17" s="74">
        <f t="shared" si="0"/>
        <v>0</v>
      </c>
      <c r="D17" s="74">
        <f t="shared" si="1"/>
        <v>0</v>
      </c>
      <c r="E17" s="74">
        <f t="shared" si="2"/>
        <v>0</v>
      </c>
      <c r="F17" s="74">
        <f t="shared" si="3"/>
        <v>0</v>
      </c>
      <c r="G17" s="75">
        <v>0</v>
      </c>
      <c r="H17" s="75">
        <v>0</v>
      </c>
      <c r="I17" s="74">
        <f t="shared" si="4"/>
        <v>0</v>
      </c>
      <c r="J17" s="75">
        <v>0</v>
      </c>
      <c r="K17" s="75">
        <v>0</v>
      </c>
      <c r="L17" s="370" t="s">
        <v>16</v>
      </c>
      <c r="M17" s="370"/>
    </row>
    <row r="18" spans="1:13" ht="20.100000000000001" customHeight="1" thickTop="1" thickBot="1" x14ac:dyDescent="0.3">
      <c r="A18" s="48">
        <v>8521</v>
      </c>
      <c r="B18" s="233" t="s">
        <v>477</v>
      </c>
      <c r="C18" s="76">
        <f t="shared" si="0"/>
        <v>0</v>
      </c>
      <c r="D18" s="76">
        <f t="shared" si="1"/>
        <v>0</v>
      </c>
      <c r="E18" s="76">
        <f t="shared" si="2"/>
        <v>0</v>
      </c>
      <c r="F18" s="76">
        <f t="shared" si="3"/>
        <v>0</v>
      </c>
      <c r="G18" s="77">
        <v>0</v>
      </c>
      <c r="H18" s="77">
        <v>0</v>
      </c>
      <c r="I18" s="76">
        <f t="shared" si="4"/>
        <v>0</v>
      </c>
      <c r="J18" s="77">
        <v>0</v>
      </c>
      <c r="K18" s="77">
        <v>0</v>
      </c>
      <c r="L18" s="369" t="s">
        <v>456</v>
      </c>
      <c r="M18" s="369"/>
    </row>
    <row r="19" spans="1:13" ht="20.100000000000001" customHeight="1" thickTop="1" thickBot="1" x14ac:dyDescent="0.3">
      <c r="A19" s="47">
        <v>8530</v>
      </c>
      <c r="B19" s="181" t="s">
        <v>478</v>
      </c>
      <c r="C19" s="74">
        <f t="shared" si="0"/>
        <v>0</v>
      </c>
      <c r="D19" s="74">
        <f t="shared" si="1"/>
        <v>0</v>
      </c>
      <c r="E19" s="74">
        <f t="shared" si="2"/>
        <v>0</v>
      </c>
      <c r="F19" s="74">
        <f t="shared" si="3"/>
        <v>0</v>
      </c>
      <c r="G19" s="75">
        <v>0</v>
      </c>
      <c r="H19" s="75">
        <v>0</v>
      </c>
      <c r="I19" s="74">
        <f t="shared" si="4"/>
        <v>0</v>
      </c>
      <c r="J19" s="75">
        <v>0</v>
      </c>
      <c r="K19" s="75">
        <v>0</v>
      </c>
      <c r="L19" s="370" t="s">
        <v>15</v>
      </c>
      <c r="M19" s="370"/>
    </row>
    <row r="20" spans="1:13" ht="15" thickTop="1" thickBot="1" x14ac:dyDescent="0.3">
      <c r="A20" s="48">
        <v>8541</v>
      </c>
      <c r="B20" s="233" t="s">
        <v>479</v>
      </c>
      <c r="C20" s="76">
        <f t="shared" si="0"/>
        <v>28</v>
      </c>
      <c r="D20" s="76">
        <f t="shared" si="1"/>
        <v>12</v>
      </c>
      <c r="E20" s="76">
        <f t="shared" si="2"/>
        <v>16</v>
      </c>
      <c r="F20" s="76">
        <f t="shared" si="3"/>
        <v>28</v>
      </c>
      <c r="G20" s="77">
        <v>12</v>
      </c>
      <c r="H20" s="77">
        <v>16</v>
      </c>
      <c r="I20" s="76">
        <f t="shared" si="4"/>
        <v>0</v>
      </c>
      <c r="J20" s="77">
        <v>0</v>
      </c>
      <c r="K20" s="77">
        <v>0</v>
      </c>
      <c r="L20" s="369" t="s">
        <v>457</v>
      </c>
      <c r="M20" s="369"/>
    </row>
    <row r="21" spans="1:13" ht="15" thickTop="1" thickBot="1" x14ac:dyDescent="0.3">
      <c r="A21" s="47">
        <v>8542</v>
      </c>
      <c r="B21" s="181" t="s">
        <v>480</v>
      </c>
      <c r="C21" s="74">
        <f t="shared" si="0"/>
        <v>33</v>
      </c>
      <c r="D21" s="74">
        <f t="shared" si="1"/>
        <v>11</v>
      </c>
      <c r="E21" s="74">
        <f t="shared" si="2"/>
        <v>22</v>
      </c>
      <c r="F21" s="74">
        <f t="shared" si="3"/>
        <v>33</v>
      </c>
      <c r="G21" s="75">
        <v>11</v>
      </c>
      <c r="H21" s="75">
        <v>22</v>
      </c>
      <c r="I21" s="74">
        <f t="shared" si="4"/>
        <v>0</v>
      </c>
      <c r="J21" s="75">
        <v>0</v>
      </c>
      <c r="K21" s="75">
        <v>0</v>
      </c>
      <c r="L21" s="370" t="s">
        <v>458</v>
      </c>
      <c r="M21" s="370"/>
    </row>
    <row r="22" spans="1:13" ht="15" thickTop="1" thickBot="1" x14ac:dyDescent="0.3">
      <c r="A22" s="48">
        <v>8543</v>
      </c>
      <c r="B22" s="233" t="s">
        <v>491</v>
      </c>
      <c r="C22" s="76">
        <f t="shared" si="0"/>
        <v>111</v>
      </c>
      <c r="D22" s="76">
        <f t="shared" si="1"/>
        <v>74</v>
      </c>
      <c r="E22" s="76">
        <f t="shared" si="2"/>
        <v>37</v>
      </c>
      <c r="F22" s="76">
        <v>111</v>
      </c>
      <c r="G22" s="77">
        <v>74</v>
      </c>
      <c r="H22" s="77">
        <v>37</v>
      </c>
      <c r="I22" s="76">
        <f t="shared" si="4"/>
        <v>0</v>
      </c>
      <c r="J22" s="77">
        <v>0</v>
      </c>
      <c r="K22" s="77">
        <v>0</v>
      </c>
      <c r="L22" s="369" t="s">
        <v>459</v>
      </c>
      <c r="M22" s="369"/>
    </row>
    <row r="23" spans="1:13" ht="15" thickTop="1" thickBot="1" x14ac:dyDescent="0.3">
      <c r="A23" s="47">
        <v>8544</v>
      </c>
      <c r="B23" s="181" t="s">
        <v>481</v>
      </c>
      <c r="C23" s="74">
        <f t="shared" si="0"/>
        <v>0</v>
      </c>
      <c r="D23" s="74">
        <f t="shared" si="1"/>
        <v>0</v>
      </c>
      <c r="E23" s="74">
        <f t="shared" si="2"/>
        <v>0</v>
      </c>
      <c r="F23" s="74">
        <f t="shared" si="3"/>
        <v>0</v>
      </c>
      <c r="G23" s="75">
        <v>0</v>
      </c>
      <c r="H23" s="75">
        <v>0</v>
      </c>
      <c r="I23" s="74">
        <f t="shared" si="4"/>
        <v>0</v>
      </c>
      <c r="J23" s="75">
        <v>0</v>
      </c>
      <c r="K23" s="75">
        <v>0</v>
      </c>
      <c r="L23" s="370" t="s">
        <v>460</v>
      </c>
      <c r="M23" s="370"/>
    </row>
    <row r="24" spans="1:13" ht="15" thickTop="1" thickBot="1" x14ac:dyDescent="0.3">
      <c r="A24" s="48">
        <v>8545</v>
      </c>
      <c r="B24" s="233" t="s">
        <v>482</v>
      </c>
      <c r="C24" s="76">
        <f t="shared" si="0"/>
        <v>293</v>
      </c>
      <c r="D24" s="76">
        <f t="shared" si="1"/>
        <v>72</v>
      </c>
      <c r="E24" s="76">
        <f t="shared" si="2"/>
        <v>221</v>
      </c>
      <c r="F24" s="76">
        <f t="shared" si="3"/>
        <v>273</v>
      </c>
      <c r="G24" s="77">
        <v>60</v>
      </c>
      <c r="H24" s="77">
        <v>213</v>
      </c>
      <c r="I24" s="76">
        <v>20</v>
      </c>
      <c r="J24" s="77">
        <v>12</v>
      </c>
      <c r="K24" s="77">
        <v>8</v>
      </c>
      <c r="L24" s="369" t="s">
        <v>461</v>
      </c>
      <c r="M24" s="369"/>
    </row>
    <row r="25" spans="1:13" ht="16.5" customHeight="1" thickTop="1" thickBot="1" x14ac:dyDescent="0.3">
      <c r="A25" s="47">
        <v>8548</v>
      </c>
      <c r="B25" s="181" t="s">
        <v>483</v>
      </c>
      <c r="C25" s="74">
        <f t="shared" ref="C25:C42" si="5">SUM(I25+F25)</f>
        <v>164</v>
      </c>
      <c r="D25" s="74">
        <f t="shared" ref="D25:D42" si="6">SUM(J25+G25)</f>
        <v>131</v>
      </c>
      <c r="E25" s="74">
        <f t="shared" ref="E25:E41" si="7">SUM(K25+H25)</f>
        <v>33</v>
      </c>
      <c r="F25" s="74">
        <f t="shared" si="3"/>
        <v>164</v>
      </c>
      <c r="G25" s="75">
        <v>131</v>
      </c>
      <c r="H25" s="75">
        <v>33</v>
      </c>
      <c r="I25" s="74">
        <f t="shared" si="4"/>
        <v>0</v>
      </c>
      <c r="J25" s="75">
        <v>0</v>
      </c>
      <c r="K25" s="75">
        <v>0</v>
      </c>
      <c r="L25" s="370" t="s">
        <v>505</v>
      </c>
      <c r="M25" s="370"/>
    </row>
    <row r="26" spans="1:13" ht="15" thickTop="1" thickBot="1" x14ac:dyDescent="0.3">
      <c r="A26" s="48">
        <v>8610</v>
      </c>
      <c r="B26" s="233" t="s">
        <v>484</v>
      </c>
      <c r="C26" s="76">
        <f t="shared" si="5"/>
        <v>0</v>
      </c>
      <c r="D26" s="76">
        <f t="shared" si="6"/>
        <v>0</v>
      </c>
      <c r="E26" s="76">
        <f t="shared" si="7"/>
        <v>0</v>
      </c>
      <c r="F26" s="76">
        <f t="shared" si="3"/>
        <v>0</v>
      </c>
      <c r="G26" s="77">
        <v>0</v>
      </c>
      <c r="H26" s="77">
        <v>0</v>
      </c>
      <c r="I26" s="76">
        <f t="shared" si="4"/>
        <v>0</v>
      </c>
      <c r="J26" s="77">
        <v>0</v>
      </c>
      <c r="K26" s="77">
        <v>0</v>
      </c>
      <c r="L26" s="369" t="s">
        <v>462</v>
      </c>
      <c r="M26" s="369"/>
    </row>
    <row r="27" spans="1:13" ht="15" thickTop="1" thickBot="1" x14ac:dyDescent="0.3">
      <c r="A27" s="47">
        <v>8621</v>
      </c>
      <c r="B27" s="181" t="s">
        <v>492</v>
      </c>
      <c r="C27" s="74">
        <f t="shared" si="5"/>
        <v>190</v>
      </c>
      <c r="D27" s="74">
        <f t="shared" si="6"/>
        <v>82</v>
      </c>
      <c r="E27" s="74">
        <f t="shared" si="7"/>
        <v>108</v>
      </c>
      <c r="F27" s="74">
        <v>190</v>
      </c>
      <c r="G27" s="75">
        <v>82</v>
      </c>
      <c r="H27" s="75">
        <v>108</v>
      </c>
      <c r="I27" s="74">
        <v>0</v>
      </c>
      <c r="J27" s="75">
        <v>0</v>
      </c>
      <c r="K27" s="75">
        <v>0</v>
      </c>
      <c r="L27" s="370" t="s">
        <v>463</v>
      </c>
      <c r="M27" s="370"/>
    </row>
    <row r="28" spans="1:13" ht="15" thickTop="1" thickBot="1" x14ac:dyDescent="0.3">
      <c r="A28" s="48">
        <v>8622</v>
      </c>
      <c r="B28" s="233" t="s">
        <v>485</v>
      </c>
      <c r="C28" s="76">
        <f t="shared" si="5"/>
        <v>225</v>
      </c>
      <c r="D28" s="76">
        <f t="shared" si="6"/>
        <v>80</v>
      </c>
      <c r="E28" s="76">
        <f t="shared" si="7"/>
        <v>145</v>
      </c>
      <c r="F28" s="76">
        <f t="shared" si="3"/>
        <v>225</v>
      </c>
      <c r="G28" s="77">
        <v>80</v>
      </c>
      <c r="H28" s="77">
        <v>145</v>
      </c>
      <c r="I28" s="76">
        <f t="shared" si="4"/>
        <v>0</v>
      </c>
      <c r="J28" s="77">
        <v>0</v>
      </c>
      <c r="K28" s="77">
        <v>0</v>
      </c>
      <c r="L28" s="369" t="s">
        <v>464</v>
      </c>
      <c r="M28" s="369"/>
    </row>
    <row r="29" spans="1:13" ht="15" thickTop="1" thickBot="1" x14ac:dyDescent="0.3">
      <c r="A29" s="47">
        <v>8623</v>
      </c>
      <c r="B29" s="181" t="s">
        <v>486</v>
      </c>
      <c r="C29" s="74">
        <f t="shared" si="5"/>
        <v>210</v>
      </c>
      <c r="D29" s="74">
        <f t="shared" si="6"/>
        <v>105</v>
      </c>
      <c r="E29" s="74">
        <f t="shared" si="7"/>
        <v>105</v>
      </c>
      <c r="F29" s="74">
        <f t="shared" si="3"/>
        <v>210</v>
      </c>
      <c r="G29" s="75">
        <v>105</v>
      </c>
      <c r="H29" s="75">
        <v>105</v>
      </c>
      <c r="I29" s="74">
        <f t="shared" si="4"/>
        <v>0</v>
      </c>
      <c r="J29" s="75">
        <v>0</v>
      </c>
      <c r="K29" s="75">
        <v>0</v>
      </c>
      <c r="L29" s="370" t="s">
        <v>465</v>
      </c>
      <c r="M29" s="370"/>
    </row>
    <row r="30" spans="1:13" ht="15" thickTop="1" thickBot="1" x14ac:dyDescent="0.3">
      <c r="A30" s="48">
        <v>8690</v>
      </c>
      <c r="B30" s="233" t="s">
        <v>487</v>
      </c>
      <c r="C30" s="76">
        <f t="shared" si="5"/>
        <v>126</v>
      </c>
      <c r="D30" s="76">
        <f t="shared" si="6"/>
        <v>32</v>
      </c>
      <c r="E30" s="76">
        <f t="shared" si="7"/>
        <v>94</v>
      </c>
      <c r="F30" s="76">
        <f t="shared" si="3"/>
        <v>126</v>
      </c>
      <c r="G30" s="77">
        <v>32</v>
      </c>
      <c r="H30" s="77">
        <v>94</v>
      </c>
      <c r="I30" s="76">
        <f t="shared" si="4"/>
        <v>0</v>
      </c>
      <c r="J30" s="77">
        <v>0</v>
      </c>
      <c r="K30" s="77">
        <v>0</v>
      </c>
      <c r="L30" s="369" t="s">
        <v>466</v>
      </c>
      <c r="M30" s="369"/>
    </row>
    <row r="31" spans="1:13" ht="15" thickTop="1" thickBot="1" x14ac:dyDescent="0.3">
      <c r="A31" s="47">
        <v>8810</v>
      </c>
      <c r="B31" s="181" t="s">
        <v>641</v>
      </c>
      <c r="C31" s="74">
        <v>0</v>
      </c>
      <c r="D31" s="74">
        <f t="shared" si="6"/>
        <v>0</v>
      </c>
      <c r="E31" s="74">
        <f t="shared" si="7"/>
        <v>0</v>
      </c>
      <c r="F31" s="74">
        <f t="shared" si="3"/>
        <v>0</v>
      </c>
      <c r="G31" s="75">
        <v>0</v>
      </c>
      <c r="H31" s="75">
        <v>0</v>
      </c>
      <c r="I31" s="74">
        <v>0</v>
      </c>
      <c r="J31" s="75">
        <v>0</v>
      </c>
      <c r="K31" s="75">
        <v>0</v>
      </c>
      <c r="L31" s="395" t="s">
        <v>642</v>
      </c>
      <c r="M31" s="396"/>
    </row>
    <row r="32" spans="1:13" ht="15" thickTop="1" thickBot="1" x14ac:dyDescent="0.3">
      <c r="A32" s="48">
        <v>9000</v>
      </c>
      <c r="B32" s="233" t="s">
        <v>493</v>
      </c>
      <c r="C32" s="76">
        <f t="shared" si="5"/>
        <v>35</v>
      </c>
      <c r="D32" s="76">
        <f t="shared" si="6"/>
        <v>0</v>
      </c>
      <c r="E32" s="76">
        <f t="shared" si="7"/>
        <v>35</v>
      </c>
      <c r="F32" s="76">
        <f t="shared" si="3"/>
        <v>35</v>
      </c>
      <c r="G32" s="77">
        <v>0</v>
      </c>
      <c r="H32" s="77">
        <v>35</v>
      </c>
      <c r="I32" s="76">
        <f t="shared" si="4"/>
        <v>0</v>
      </c>
      <c r="J32" s="77">
        <v>0</v>
      </c>
      <c r="K32" s="77">
        <v>0</v>
      </c>
      <c r="L32" s="369" t="s">
        <v>467</v>
      </c>
      <c r="M32" s="369"/>
    </row>
    <row r="33" spans="1:13" ht="16.5" customHeight="1" thickTop="1" thickBot="1" x14ac:dyDescent="0.3">
      <c r="A33" s="47">
        <v>9103</v>
      </c>
      <c r="B33" s="181" t="s">
        <v>509</v>
      </c>
      <c r="C33" s="74">
        <f t="shared" si="5"/>
        <v>0</v>
      </c>
      <c r="D33" s="74">
        <f t="shared" si="6"/>
        <v>0</v>
      </c>
      <c r="E33" s="74">
        <f t="shared" si="7"/>
        <v>0</v>
      </c>
      <c r="F33" s="74">
        <f t="shared" si="3"/>
        <v>0</v>
      </c>
      <c r="G33" s="75">
        <v>0</v>
      </c>
      <c r="H33" s="75">
        <v>0</v>
      </c>
      <c r="I33" s="74">
        <f t="shared" si="4"/>
        <v>0</v>
      </c>
      <c r="J33" s="75">
        <v>0</v>
      </c>
      <c r="K33" s="75">
        <v>0</v>
      </c>
      <c r="L33" s="370" t="s">
        <v>504</v>
      </c>
      <c r="M33" s="370"/>
    </row>
    <row r="34" spans="1:13" ht="15" thickTop="1" thickBot="1" x14ac:dyDescent="0.3">
      <c r="A34" s="48">
        <v>9312</v>
      </c>
      <c r="B34" s="233" t="s">
        <v>488</v>
      </c>
      <c r="C34" s="76">
        <f t="shared" si="5"/>
        <v>179</v>
      </c>
      <c r="D34" s="76">
        <f t="shared" si="6"/>
        <v>20</v>
      </c>
      <c r="E34" s="76">
        <f t="shared" si="7"/>
        <v>159</v>
      </c>
      <c r="F34" s="76">
        <f t="shared" si="3"/>
        <v>169</v>
      </c>
      <c r="G34" s="77">
        <v>20</v>
      </c>
      <c r="H34" s="77">
        <v>149</v>
      </c>
      <c r="I34" s="76">
        <f t="shared" si="4"/>
        <v>10</v>
      </c>
      <c r="J34" s="77">
        <v>0</v>
      </c>
      <c r="K34" s="77">
        <v>10</v>
      </c>
      <c r="L34" s="369" t="s">
        <v>468</v>
      </c>
      <c r="M34" s="369"/>
    </row>
    <row r="35" spans="1:13" ht="15" thickTop="1" thickBot="1" x14ac:dyDescent="0.3">
      <c r="A35" s="47">
        <v>9319</v>
      </c>
      <c r="B35" s="181" t="s">
        <v>489</v>
      </c>
      <c r="C35" s="74">
        <v>44</v>
      </c>
      <c r="D35" s="74">
        <v>3</v>
      </c>
      <c r="E35" s="74">
        <v>41</v>
      </c>
      <c r="F35" s="74">
        <v>44</v>
      </c>
      <c r="G35" s="75">
        <v>3</v>
      </c>
      <c r="H35" s="75">
        <v>41</v>
      </c>
      <c r="I35" s="74">
        <f t="shared" si="4"/>
        <v>0</v>
      </c>
      <c r="J35" s="75">
        <v>0</v>
      </c>
      <c r="K35" s="75">
        <v>0</v>
      </c>
      <c r="L35" s="370" t="s">
        <v>469</v>
      </c>
      <c r="M35" s="370"/>
    </row>
    <row r="36" spans="1:13" ht="15" thickTop="1" thickBot="1" x14ac:dyDescent="0.3">
      <c r="A36" s="48">
        <v>9321</v>
      </c>
      <c r="B36" s="233" t="s">
        <v>494</v>
      </c>
      <c r="C36" s="76">
        <f t="shared" si="5"/>
        <v>29</v>
      </c>
      <c r="D36" s="76">
        <f t="shared" si="6"/>
        <v>6</v>
      </c>
      <c r="E36" s="76">
        <f t="shared" si="7"/>
        <v>23</v>
      </c>
      <c r="F36" s="76">
        <f t="shared" si="3"/>
        <v>29</v>
      </c>
      <c r="G36" s="77">
        <v>6</v>
      </c>
      <c r="H36" s="77">
        <v>23</v>
      </c>
      <c r="I36" s="76">
        <f t="shared" si="4"/>
        <v>0</v>
      </c>
      <c r="J36" s="77">
        <v>0</v>
      </c>
      <c r="K36" s="77">
        <v>0</v>
      </c>
      <c r="L36" s="369" t="s">
        <v>470</v>
      </c>
      <c r="M36" s="369"/>
    </row>
    <row r="37" spans="1:13" ht="16.5" customHeight="1" thickTop="1" thickBot="1" x14ac:dyDescent="0.3">
      <c r="A37" s="47">
        <v>9329</v>
      </c>
      <c r="B37" s="181" t="s">
        <v>495</v>
      </c>
      <c r="C37" s="74">
        <f t="shared" si="5"/>
        <v>278</v>
      </c>
      <c r="D37" s="74">
        <f t="shared" si="6"/>
        <v>9</v>
      </c>
      <c r="E37" s="74">
        <f t="shared" si="7"/>
        <v>269</v>
      </c>
      <c r="F37" s="74">
        <f t="shared" si="3"/>
        <v>269</v>
      </c>
      <c r="G37" s="75">
        <v>9</v>
      </c>
      <c r="H37" s="75">
        <v>260</v>
      </c>
      <c r="I37" s="74">
        <f t="shared" si="4"/>
        <v>9</v>
      </c>
      <c r="J37" s="75">
        <v>0</v>
      </c>
      <c r="K37" s="75">
        <v>9</v>
      </c>
      <c r="L37" s="370" t="s">
        <v>503</v>
      </c>
      <c r="M37" s="370"/>
    </row>
    <row r="38" spans="1:13" ht="16.5" customHeight="1" thickTop="1" thickBot="1" x14ac:dyDescent="0.3">
      <c r="A38" s="48">
        <v>9411</v>
      </c>
      <c r="B38" s="233" t="s">
        <v>512</v>
      </c>
      <c r="C38" s="76">
        <f t="shared" si="5"/>
        <v>0</v>
      </c>
      <c r="D38" s="76">
        <f t="shared" si="6"/>
        <v>0</v>
      </c>
      <c r="E38" s="76">
        <f t="shared" si="7"/>
        <v>0</v>
      </c>
      <c r="F38" s="76">
        <f t="shared" si="3"/>
        <v>0</v>
      </c>
      <c r="G38" s="77">
        <v>0</v>
      </c>
      <c r="H38" s="77">
        <v>0</v>
      </c>
      <c r="I38" s="76">
        <f t="shared" si="4"/>
        <v>0</v>
      </c>
      <c r="J38" s="77">
        <v>0</v>
      </c>
      <c r="K38" s="77">
        <v>0</v>
      </c>
      <c r="L38" s="369" t="s">
        <v>502</v>
      </c>
      <c r="M38" s="369"/>
    </row>
    <row r="39" spans="1:13" ht="31.8" thickTop="1" thickBot="1" x14ac:dyDescent="0.3">
      <c r="A39" s="47">
        <v>9500</v>
      </c>
      <c r="B39" s="181" t="s">
        <v>496</v>
      </c>
      <c r="C39" s="74">
        <f t="shared" si="5"/>
        <v>1104</v>
      </c>
      <c r="D39" s="74">
        <f t="shared" si="6"/>
        <v>0</v>
      </c>
      <c r="E39" s="74">
        <f t="shared" si="7"/>
        <v>1104</v>
      </c>
      <c r="F39" s="74">
        <f t="shared" si="3"/>
        <v>1104</v>
      </c>
      <c r="G39" s="75">
        <v>0</v>
      </c>
      <c r="H39" s="75">
        <v>1104</v>
      </c>
      <c r="I39" s="74">
        <f t="shared" si="4"/>
        <v>0</v>
      </c>
      <c r="J39" s="75">
        <v>0</v>
      </c>
      <c r="K39" s="75">
        <v>0</v>
      </c>
      <c r="L39" s="370" t="s">
        <v>511</v>
      </c>
      <c r="M39" s="370"/>
    </row>
    <row r="40" spans="1:13" ht="16.5" customHeight="1" thickTop="1" thickBot="1" x14ac:dyDescent="0.3">
      <c r="A40" s="48">
        <v>9601</v>
      </c>
      <c r="B40" s="233" t="s">
        <v>498</v>
      </c>
      <c r="C40" s="76">
        <f t="shared" si="5"/>
        <v>2003</v>
      </c>
      <c r="D40" s="76">
        <v>0</v>
      </c>
      <c r="E40" s="76">
        <f t="shared" si="7"/>
        <v>2003</v>
      </c>
      <c r="F40" s="76">
        <v>2003</v>
      </c>
      <c r="G40" s="77">
        <v>0</v>
      </c>
      <c r="H40" s="77">
        <v>2003</v>
      </c>
      <c r="I40" s="76">
        <f t="shared" si="4"/>
        <v>0</v>
      </c>
      <c r="J40" s="77">
        <v>0</v>
      </c>
      <c r="K40" s="77">
        <v>0</v>
      </c>
      <c r="L40" s="369" t="s">
        <v>501</v>
      </c>
      <c r="M40" s="369"/>
    </row>
    <row r="41" spans="1:13" ht="16.5" customHeight="1" thickTop="1" thickBot="1" x14ac:dyDescent="0.3">
      <c r="A41" s="47">
        <v>9602</v>
      </c>
      <c r="B41" s="181" t="s">
        <v>497</v>
      </c>
      <c r="C41" s="74">
        <f t="shared" si="5"/>
        <v>4548</v>
      </c>
      <c r="D41" s="74">
        <f t="shared" si="6"/>
        <v>2686</v>
      </c>
      <c r="E41" s="74">
        <f t="shared" si="7"/>
        <v>1862</v>
      </c>
      <c r="F41" s="74">
        <f t="shared" si="3"/>
        <v>4476</v>
      </c>
      <c r="G41" s="75">
        <v>2614</v>
      </c>
      <c r="H41" s="75">
        <v>1862</v>
      </c>
      <c r="I41" s="74">
        <f t="shared" si="4"/>
        <v>72</v>
      </c>
      <c r="J41" s="75">
        <v>72</v>
      </c>
      <c r="K41" s="75">
        <v>0</v>
      </c>
      <c r="L41" s="370" t="s">
        <v>471</v>
      </c>
      <c r="M41" s="370"/>
    </row>
    <row r="42" spans="1:13" ht="16.2" customHeight="1" thickTop="1" x14ac:dyDescent="0.25">
      <c r="A42" s="244">
        <v>9609</v>
      </c>
      <c r="B42" s="233" t="s">
        <v>499</v>
      </c>
      <c r="C42" s="245">
        <f t="shared" si="5"/>
        <v>288</v>
      </c>
      <c r="D42" s="245">
        <f t="shared" si="6"/>
        <v>34</v>
      </c>
      <c r="E42" s="245">
        <v>254</v>
      </c>
      <c r="F42" s="245">
        <f t="shared" si="3"/>
        <v>288</v>
      </c>
      <c r="G42" s="246">
        <v>34</v>
      </c>
      <c r="H42" s="246">
        <v>254</v>
      </c>
      <c r="I42" s="245">
        <v>0</v>
      </c>
      <c r="J42" s="246">
        <v>0</v>
      </c>
      <c r="K42" s="246">
        <v>0</v>
      </c>
      <c r="L42" s="394" t="s">
        <v>500</v>
      </c>
      <c r="M42" s="394"/>
    </row>
    <row r="43" spans="1:13" ht="23.4" customHeight="1" x14ac:dyDescent="0.25">
      <c r="A43" s="387" t="s">
        <v>7</v>
      </c>
      <c r="B43" s="387"/>
      <c r="C43" s="247">
        <f t="shared" ref="C43:J43" si="8">SUM(C10:C42)</f>
        <v>16551</v>
      </c>
      <c r="D43" s="247">
        <f t="shared" si="8"/>
        <v>3489</v>
      </c>
      <c r="E43" s="247">
        <f t="shared" si="8"/>
        <v>13062</v>
      </c>
      <c r="F43" s="247">
        <f t="shared" si="8"/>
        <v>16194</v>
      </c>
      <c r="G43" s="247">
        <f t="shared" si="8"/>
        <v>3405</v>
      </c>
      <c r="H43" s="247">
        <f t="shared" si="8"/>
        <v>12789</v>
      </c>
      <c r="I43" s="247">
        <f t="shared" si="8"/>
        <v>357</v>
      </c>
      <c r="J43" s="247">
        <f t="shared" si="8"/>
        <v>84</v>
      </c>
      <c r="K43" s="247">
        <f>SUM(K10:K42)</f>
        <v>273</v>
      </c>
      <c r="L43" s="388" t="s">
        <v>4</v>
      </c>
      <c r="M43" s="389"/>
    </row>
  </sheetData>
  <mergeCells count="48">
    <mergeCell ref="L31:M31"/>
    <mergeCell ref="L29:M29"/>
    <mergeCell ref="L32:M32"/>
    <mergeCell ref="L30:M30"/>
    <mergeCell ref="L12:M12"/>
    <mergeCell ref="L13:M13"/>
    <mergeCell ref="L14:M14"/>
    <mergeCell ref="L26:M26"/>
    <mergeCell ref="L27:M27"/>
    <mergeCell ref="L28:M28"/>
    <mergeCell ref="L25:M25"/>
    <mergeCell ref="L35:M35"/>
    <mergeCell ref="L36:M36"/>
    <mergeCell ref="L41:M41"/>
    <mergeCell ref="L42:M42"/>
    <mergeCell ref="L37:M37"/>
    <mergeCell ref="L38:M38"/>
    <mergeCell ref="L39:M39"/>
    <mergeCell ref="L40:M40"/>
    <mergeCell ref="A6:B6"/>
    <mergeCell ref="L6:M6"/>
    <mergeCell ref="A7:A9"/>
    <mergeCell ref="B7:B9"/>
    <mergeCell ref="C7:E7"/>
    <mergeCell ref="F7:H7"/>
    <mergeCell ref="I7:K7"/>
    <mergeCell ref="L7:M9"/>
    <mergeCell ref="A1:M1"/>
    <mergeCell ref="B2:L2"/>
    <mergeCell ref="B3:L3"/>
    <mergeCell ref="B4:L4"/>
    <mergeCell ref="B5:L5"/>
    <mergeCell ref="L10:M10"/>
    <mergeCell ref="L11:M11"/>
    <mergeCell ref="A43:B43"/>
    <mergeCell ref="L43:M43"/>
    <mergeCell ref="L23:M23"/>
    <mergeCell ref="L15:M15"/>
    <mergeCell ref="L24:M24"/>
    <mergeCell ref="L16:M16"/>
    <mergeCell ref="L17:M17"/>
    <mergeCell ref="L18:M18"/>
    <mergeCell ref="L19:M19"/>
    <mergeCell ref="L20:M20"/>
    <mergeCell ref="L22:M22"/>
    <mergeCell ref="L21:M21"/>
    <mergeCell ref="L33:M33"/>
    <mergeCell ref="L34:M34"/>
  </mergeCells>
  <printOptions horizontalCentered="1" verticalCentered="1"/>
  <pageMargins left="0" right="0" top="0" bottom="0" header="0.31496062992125984" footer="0.31496062992125984"/>
  <pageSetup paperSize="9" scale="7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46"/>
  <sheetViews>
    <sheetView view="pageBreakPreview" topLeftCell="A19" zoomScaleNormal="100" zoomScaleSheetLayoutView="100" workbookViewId="0">
      <selection activeCell="A6" sqref="A6:D6"/>
    </sheetView>
  </sheetViews>
  <sheetFormatPr defaultColWidth="9.09765625" defaultRowHeight="13.8" x14ac:dyDescent="0.25"/>
  <cols>
    <col min="1" max="1" width="5.69921875" style="4" customWidth="1"/>
    <col min="2" max="2" width="48.8984375" style="2" customWidth="1"/>
    <col min="3" max="3" width="9.3984375" style="2" customWidth="1"/>
    <col min="4" max="4" width="9.69921875" style="2" customWidth="1"/>
    <col min="5" max="5" width="9.09765625" style="2" customWidth="1"/>
    <col min="6" max="6" width="9.3984375" style="2" customWidth="1"/>
    <col min="7" max="7" width="9.09765625" style="2" customWidth="1"/>
    <col min="8" max="8" width="9.69921875" style="2" customWidth="1"/>
    <col min="9" max="9" width="45.69921875" style="2" customWidth="1"/>
    <col min="10" max="10" width="5.09765625" style="2" customWidth="1"/>
    <col min="11" max="16384" width="9.09765625" style="2"/>
  </cols>
  <sheetData>
    <row r="1" spans="1:11" s="6" customFormat="1" ht="18" customHeight="1" x14ac:dyDescent="0.25">
      <c r="A1" s="310"/>
      <c r="B1" s="310"/>
      <c r="C1" s="310"/>
      <c r="D1" s="310"/>
      <c r="E1" s="310"/>
      <c r="F1" s="310"/>
      <c r="G1" s="310"/>
      <c r="H1" s="310"/>
      <c r="I1" s="310"/>
      <c r="J1" s="310"/>
      <c r="K1" s="11"/>
    </row>
    <row r="2" spans="1:11" ht="15.75" customHeight="1" x14ac:dyDescent="0.25">
      <c r="A2" s="348" t="s">
        <v>61</v>
      </c>
      <c r="B2" s="348"/>
      <c r="C2" s="348"/>
      <c r="D2" s="348"/>
      <c r="E2" s="348"/>
      <c r="F2" s="348"/>
      <c r="G2" s="348"/>
      <c r="H2" s="348"/>
      <c r="I2" s="348"/>
      <c r="J2" s="348"/>
    </row>
    <row r="3" spans="1:11" ht="17.399999999999999" x14ac:dyDescent="0.25">
      <c r="A3" s="348" t="s">
        <v>21</v>
      </c>
      <c r="B3" s="348"/>
      <c r="C3" s="348"/>
      <c r="D3" s="348"/>
      <c r="E3" s="348"/>
      <c r="F3" s="348"/>
      <c r="G3" s="348"/>
      <c r="H3" s="348"/>
      <c r="I3" s="348"/>
      <c r="J3" s="348"/>
    </row>
    <row r="4" spans="1:11" ht="15.75" customHeight="1" x14ac:dyDescent="0.25">
      <c r="A4" s="349" t="s">
        <v>62</v>
      </c>
      <c r="B4" s="349"/>
      <c r="C4" s="349"/>
      <c r="D4" s="349"/>
      <c r="E4" s="349"/>
      <c r="F4" s="349"/>
      <c r="G4" s="349"/>
      <c r="H4" s="349"/>
      <c r="I4" s="349"/>
      <c r="J4" s="349"/>
    </row>
    <row r="5" spans="1:11" ht="15.75" customHeight="1" x14ac:dyDescent="0.25">
      <c r="A5" s="349" t="s">
        <v>22</v>
      </c>
      <c r="B5" s="349"/>
      <c r="C5" s="349"/>
      <c r="D5" s="349"/>
      <c r="E5" s="349"/>
      <c r="F5" s="349"/>
      <c r="G5" s="349"/>
      <c r="H5" s="349"/>
      <c r="I5" s="349"/>
      <c r="J5" s="349"/>
    </row>
    <row r="6" spans="1:11" ht="15.6" x14ac:dyDescent="0.25">
      <c r="A6" s="346" t="s">
        <v>567</v>
      </c>
      <c r="B6" s="346"/>
      <c r="C6" s="1"/>
      <c r="D6" s="1"/>
      <c r="E6" s="158">
        <v>2015</v>
      </c>
      <c r="F6" s="52"/>
      <c r="G6" s="1"/>
      <c r="H6" s="160"/>
      <c r="I6" s="347" t="s">
        <v>142</v>
      </c>
      <c r="J6" s="347"/>
    </row>
    <row r="7" spans="1:11" ht="16.5" customHeight="1" x14ac:dyDescent="0.25">
      <c r="A7" s="353" t="s">
        <v>356</v>
      </c>
      <c r="B7" s="357" t="s">
        <v>10</v>
      </c>
      <c r="C7" s="397" t="s">
        <v>36</v>
      </c>
      <c r="D7" s="397"/>
      <c r="E7" s="397"/>
      <c r="F7" s="397" t="s">
        <v>37</v>
      </c>
      <c r="G7" s="397"/>
      <c r="H7" s="397"/>
      <c r="I7" s="353" t="s">
        <v>17</v>
      </c>
      <c r="J7" s="353"/>
    </row>
    <row r="8" spans="1:11" ht="18" customHeight="1" x14ac:dyDescent="0.25">
      <c r="A8" s="354"/>
      <c r="B8" s="358"/>
      <c r="C8" s="398" t="s">
        <v>38</v>
      </c>
      <c r="D8" s="398"/>
      <c r="E8" s="398"/>
      <c r="F8" s="398" t="s">
        <v>39</v>
      </c>
      <c r="G8" s="398"/>
      <c r="H8" s="398"/>
      <c r="I8" s="354"/>
      <c r="J8" s="354"/>
    </row>
    <row r="9" spans="1:11" x14ac:dyDescent="0.25">
      <c r="A9" s="354"/>
      <c r="B9" s="358"/>
      <c r="C9" s="163" t="s">
        <v>4</v>
      </c>
      <c r="D9" s="163" t="s">
        <v>34</v>
      </c>
      <c r="E9" s="163" t="s">
        <v>33</v>
      </c>
      <c r="F9" s="163" t="s">
        <v>4</v>
      </c>
      <c r="G9" s="163" t="s">
        <v>34</v>
      </c>
      <c r="H9" s="163" t="s">
        <v>33</v>
      </c>
      <c r="I9" s="354"/>
      <c r="J9" s="354"/>
    </row>
    <row r="10" spans="1:11" ht="15" customHeight="1" x14ac:dyDescent="0.25">
      <c r="A10" s="355"/>
      <c r="B10" s="359"/>
      <c r="C10" s="159" t="s">
        <v>7</v>
      </c>
      <c r="D10" s="174" t="s">
        <v>35</v>
      </c>
      <c r="E10" s="174" t="s">
        <v>446</v>
      </c>
      <c r="F10" s="159" t="s">
        <v>7</v>
      </c>
      <c r="G10" s="174" t="s">
        <v>35</v>
      </c>
      <c r="H10" s="174" t="s">
        <v>446</v>
      </c>
      <c r="I10" s="355"/>
      <c r="J10" s="355"/>
    </row>
    <row r="11" spans="1:11" ht="14.4" thickBot="1" x14ac:dyDescent="0.3">
      <c r="A11" s="46">
        <v>4521</v>
      </c>
      <c r="B11" s="180" t="s">
        <v>490</v>
      </c>
      <c r="C11" s="79">
        <f>SUM(D11:E11)</f>
        <v>130403</v>
      </c>
      <c r="D11" s="73">
        <v>130403</v>
      </c>
      <c r="E11" s="73">
        <v>0</v>
      </c>
      <c r="F11" s="79">
        <f>SUM(G11:H11)</f>
        <v>5571</v>
      </c>
      <c r="G11" s="73">
        <v>5325</v>
      </c>
      <c r="H11" s="73">
        <v>246</v>
      </c>
      <c r="I11" s="368" t="s">
        <v>510</v>
      </c>
      <c r="J11" s="368"/>
    </row>
    <row r="12" spans="1:11" ht="15" thickTop="1" thickBot="1" x14ac:dyDescent="0.3">
      <c r="A12" s="47">
        <v>4522</v>
      </c>
      <c r="B12" s="181" t="s">
        <v>472</v>
      </c>
      <c r="C12" s="81">
        <f>SUM(D12:E12)</f>
        <v>12572</v>
      </c>
      <c r="D12" s="75">
        <v>12572</v>
      </c>
      <c r="E12" s="75">
        <v>0</v>
      </c>
      <c r="F12" s="81">
        <f>SUM(G12:H12)</f>
        <v>458</v>
      </c>
      <c r="G12" s="75">
        <v>458</v>
      </c>
      <c r="H12" s="75">
        <v>0</v>
      </c>
      <c r="I12" s="370" t="s">
        <v>452</v>
      </c>
      <c r="J12" s="370"/>
    </row>
    <row r="13" spans="1:11" ht="15" thickTop="1" thickBot="1" x14ac:dyDescent="0.3">
      <c r="A13" s="48">
        <v>4529</v>
      </c>
      <c r="B13" s="180" t="s">
        <v>508</v>
      </c>
      <c r="C13" s="82">
        <f t="shared" ref="C13:C43" si="0">SUM(D13:E13)</f>
        <v>9548</v>
      </c>
      <c r="D13" s="77">
        <v>9548</v>
      </c>
      <c r="E13" s="77">
        <v>0</v>
      </c>
      <c r="F13" s="82">
        <f t="shared" ref="F13:F43" si="1">SUM(G13:H13)</f>
        <v>292</v>
      </c>
      <c r="G13" s="77">
        <v>292</v>
      </c>
      <c r="H13" s="77">
        <v>0</v>
      </c>
      <c r="I13" s="369" t="s">
        <v>507</v>
      </c>
      <c r="J13" s="369"/>
    </row>
    <row r="14" spans="1:11" ht="15" thickTop="1" thickBot="1" x14ac:dyDescent="0.3">
      <c r="A14" s="47">
        <v>4540</v>
      </c>
      <c r="B14" s="181" t="s">
        <v>513</v>
      </c>
      <c r="C14" s="81">
        <f t="shared" si="0"/>
        <v>2998</v>
      </c>
      <c r="D14" s="75">
        <v>2998</v>
      </c>
      <c r="E14" s="75">
        <v>0</v>
      </c>
      <c r="F14" s="81">
        <f t="shared" si="1"/>
        <v>139</v>
      </c>
      <c r="G14" s="75">
        <v>139</v>
      </c>
      <c r="H14" s="75">
        <v>0</v>
      </c>
      <c r="I14" s="370" t="s">
        <v>506</v>
      </c>
      <c r="J14" s="370"/>
    </row>
    <row r="15" spans="1:11" ht="15" thickTop="1" thickBot="1" x14ac:dyDescent="0.3">
      <c r="A15" s="48">
        <v>8511</v>
      </c>
      <c r="B15" s="180" t="s">
        <v>473</v>
      </c>
      <c r="C15" s="82">
        <f t="shared" si="0"/>
        <v>6524</v>
      </c>
      <c r="D15" s="77">
        <v>6524</v>
      </c>
      <c r="E15" s="77">
        <v>0</v>
      </c>
      <c r="F15" s="82">
        <f t="shared" si="1"/>
        <v>203</v>
      </c>
      <c r="G15" s="77">
        <v>203</v>
      </c>
      <c r="H15" s="77">
        <v>0</v>
      </c>
      <c r="I15" s="369" t="s">
        <v>453</v>
      </c>
      <c r="J15" s="369"/>
    </row>
    <row r="16" spans="1:11" ht="15" thickTop="1" thickBot="1" x14ac:dyDescent="0.3">
      <c r="A16" s="47">
        <v>8512</v>
      </c>
      <c r="B16" s="181" t="s">
        <v>474</v>
      </c>
      <c r="C16" s="81">
        <f t="shared" si="0"/>
        <v>0</v>
      </c>
      <c r="D16" s="75">
        <v>0</v>
      </c>
      <c r="E16" s="75">
        <v>0</v>
      </c>
      <c r="F16" s="81">
        <f t="shared" si="1"/>
        <v>0</v>
      </c>
      <c r="G16" s="75">
        <v>0</v>
      </c>
      <c r="H16" s="75">
        <v>0</v>
      </c>
      <c r="I16" s="370" t="s">
        <v>454</v>
      </c>
      <c r="J16" s="370"/>
    </row>
    <row r="17" spans="1:10" ht="15" thickTop="1" thickBot="1" x14ac:dyDescent="0.3">
      <c r="A17" s="48">
        <v>8513</v>
      </c>
      <c r="B17" s="180" t="s">
        <v>475</v>
      </c>
      <c r="C17" s="82">
        <f t="shared" si="0"/>
        <v>0</v>
      </c>
      <c r="D17" s="77">
        <v>0</v>
      </c>
      <c r="E17" s="77">
        <v>0</v>
      </c>
      <c r="F17" s="82">
        <f t="shared" si="1"/>
        <v>0</v>
      </c>
      <c r="G17" s="77">
        <v>0</v>
      </c>
      <c r="H17" s="77">
        <v>0</v>
      </c>
      <c r="I17" s="369" t="s">
        <v>455</v>
      </c>
      <c r="J17" s="369"/>
    </row>
    <row r="18" spans="1:10" ht="15" thickTop="1" thickBot="1" x14ac:dyDescent="0.3">
      <c r="A18" s="47">
        <v>8514</v>
      </c>
      <c r="B18" s="181" t="s">
        <v>476</v>
      </c>
      <c r="C18" s="81">
        <f t="shared" si="0"/>
        <v>0</v>
      </c>
      <c r="D18" s="75">
        <v>0</v>
      </c>
      <c r="E18" s="75">
        <v>0</v>
      </c>
      <c r="F18" s="81">
        <f t="shared" si="1"/>
        <v>0</v>
      </c>
      <c r="G18" s="75">
        <v>0</v>
      </c>
      <c r="H18" s="75">
        <v>0</v>
      </c>
      <c r="I18" s="370" t="s">
        <v>16</v>
      </c>
      <c r="J18" s="370"/>
    </row>
    <row r="19" spans="1:10" ht="15" thickTop="1" thickBot="1" x14ac:dyDescent="0.3">
      <c r="A19" s="48">
        <v>8521</v>
      </c>
      <c r="B19" s="180" t="s">
        <v>477</v>
      </c>
      <c r="C19" s="82">
        <f t="shared" si="0"/>
        <v>0</v>
      </c>
      <c r="D19" s="77">
        <v>0</v>
      </c>
      <c r="E19" s="77">
        <v>0</v>
      </c>
      <c r="F19" s="82">
        <f t="shared" si="1"/>
        <v>0</v>
      </c>
      <c r="G19" s="77">
        <v>0</v>
      </c>
      <c r="H19" s="77">
        <v>0</v>
      </c>
      <c r="I19" s="369" t="s">
        <v>456</v>
      </c>
      <c r="J19" s="369"/>
    </row>
    <row r="20" spans="1:10" ht="15" thickTop="1" thickBot="1" x14ac:dyDescent="0.3">
      <c r="A20" s="47">
        <v>8530</v>
      </c>
      <c r="B20" s="181" t="s">
        <v>478</v>
      </c>
      <c r="C20" s="81">
        <f t="shared" si="0"/>
        <v>0</v>
      </c>
      <c r="D20" s="75">
        <v>0</v>
      </c>
      <c r="E20" s="75">
        <v>0</v>
      </c>
      <c r="F20" s="81">
        <f t="shared" si="1"/>
        <v>0</v>
      </c>
      <c r="G20" s="75">
        <v>0</v>
      </c>
      <c r="H20" s="75">
        <v>0</v>
      </c>
      <c r="I20" s="370" t="s">
        <v>15</v>
      </c>
      <c r="J20" s="370"/>
    </row>
    <row r="21" spans="1:10" ht="15" thickTop="1" thickBot="1" x14ac:dyDescent="0.3">
      <c r="A21" s="48">
        <v>8541</v>
      </c>
      <c r="B21" s="180" t="s">
        <v>479</v>
      </c>
      <c r="C21" s="82">
        <f t="shared" si="0"/>
        <v>2877</v>
      </c>
      <c r="D21" s="77">
        <v>2877</v>
      </c>
      <c r="E21" s="77">
        <v>0</v>
      </c>
      <c r="F21" s="82">
        <f t="shared" si="1"/>
        <v>28</v>
      </c>
      <c r="G21" s="77">
        <v>28</v>
      </c>
      <c r="H21" s="77">
        <v>0</v>
      </c>
      <c r="I21" s="369" t="s">
        <v>457</v>
      </c>
      <c r="J21" s="369"/>
    </row>
    <row r="22" spans="1:10" ht="15" thickTop="1" thickBot="1" x14ac:dyDescent="0.3">
      <c r="A22" s="47">
        <v>8542</v>
      </c>
      <c r="B22" s="181" t="s">
        <v>480</v>
      </c>
      <c r="C22" s="81">
        <f t="shared" si="0"/>
        <v>1451</v>
      </c>
      <c r="D22" s="75">
        <v>1451</v>
      </c>
      <c r="E22" s="75">
        <v>0</v>
      </c>
      <c r="F22" s="81">
        <f t="shared" si="1"/>
        <v>33</v>
      </c>
      <c r="G22" s="75">
        <v>33</v>
      </c>
      <c r="H22" s="75">
        <v>0</v>
      </c>
      <c r="I22" s="370" t="s">
        <v>458</v>
      </c>
      <c r="J22" s="370"/>
    </row>
    <row r="23" spans="1:10" ht="15" thickTop="1" thickBot="1" x14ac:dyDescent="0.3">
      <c r="A23" s="48">
        <v>8543</v>
      </c>
      <c r="B23" s="180" t="s">
        <v>491</v>
      </c>
      <c r="C23" s="82">
        <f t="shared" si="0"/>
        <v>13965</v>
      </c>
      <c r="D23" s="77">
        <v>13965</v>
      </c>
      <c r="E23" s="77">
        <v>0</v>
      </c>
      <c r="F23" s="82">
        <f t="shared" si="1"/>
        <v>111</v>
      </c>
      <c r="G23" s="77">
        <v>111</v>
      </c>
      <c r="H23" s="77">
        <v>0</v>
      </c>
      <c r="I23" s="369" t="s">
        <v>459</v>
      </c>
      <c r="J23" s="369"/>
    </row>
    <row r="24" spans="1:10" ht="15" thickTop="1" thickBot="1" x14ac:dyDescent="0.3">
      <c r="A24" s="47">
        <v>8544</v>
      </c>
      <c r="B24" s="181" t="s">
        <v>481</v>
      </c>
      <c r="C24" s="81">
        <f t="shared" si="0"/>
        <v>0</v>
      </c>
      <c r="D24" s="75">
        <v>0</v>
      </c>
      <c r="E24" s="75">
        <v>0</v>
      </c>
      <c r="F24" s="81">
        <f t="shared" si="1"/>
        <v>0</v>
      </c>
      <c r="G24" s="75">
        <v>0</v>
      </c>
      <c r="H24" s="75">
        <v>0</v>
      </c>
      <c r="I24" s="370" t="s">
        <v>460</v>
      </c>
      <c r="J24" s="370"/>
    </row>
    <row r="25" spans="1:10" ht="15" thickTop="1" thickBot="1" x14ac:dyDescent="0.3">
      <c r="A25" s="48">
        <v>8545</v>
      </c>
      <c r="B25" s="180" t="s">
        <v>482</v>
      </c>
      <c r="C25" s="188">
        <f t="shared" si="0"/>
        <v>16313</v>
      </c>
      <c r="D25" s="77">
        <v>16313</v>
      </c>
      <c r="E25" s="77">
        <v>0</v>
      </c>
      <c r="F25" s="82">
        <v>293</v>
      </c>
      <c r="G25" s="77">
        <v>273</v>
      </c>
      <c r="H25" s="77">
        <v>20</v>
      </c>
      <c r="I25" s="369" t="s">
        <v>461</v>
      </c>
      <c r="J25" s="369"/>
    </row>
    <row r="26" spans="1:10" ht="15" thickTop="1" thickBot="1" x14ac:dyDescent="0.3">
      <c r="A26" s="47">
        <v>8548</v>
      </c>
      <c r="B26" s="181" t="s">
        <v>483</v>
      </c>
      <c r="C26" s="189">
        <f t="shared" si="0"/>
        <v>7433</v>
      </c>
      <c r="D26" s="75">
        <v>7433</v>
      </c>
      <c r="E26" s="75">
        <v>0</v>
      </c>
      <c r="F26" s="81">
        <f t="shared" si="1"/>
        <v>164</v>
      </c>
      <c r="G26" s="75">
        <v>164</v>
      </c>
      <c r="H26" s="75">
        <v>0</v>
      </c>
      <c r="I26" s="370" t="s">
        <v>505</v>
      </c>
      <c r="J26" s="370"/>
    </row>
    <row r="27" spans="1:10" ht="15" thickTop="1" thickBot="1" x14ac:dyDescent="0.3">
      <c r="A27" s="48">
        <v>8610</v>
      </c>
      <c r="B27" s="180" t="s">
        <v>484</v>
      </c>
      <c r="C27" s="188">
        <f t="shared" si="0"/>
        <v>0</v>
      </c>
      <c r="D27" s="77">
        <v>0</v>
      </c>
      <c r="E27" s="77">
        <v>0</v>
      </c>
      <c r="F27" s="82">
        <f t="shared" si="1"/>
        <v>0</v>
      </c>
      <c r="G27" s="77">
        <v>0</v>
      </c>
      <c r="H27" s="77">
        <v>0</v>
      </c>
      <c r="I27" s="369" t="s">
        <v>462</v>
      </c>
      <c r="J27" s="369"/>
    </row>
    <row r="28" spans="1:10" ht="15" thickTop="1" thickBot="1" x14ac:dyDescent="0.3">
      <c r="A28" s="47">
        <v>8621</v>
      </c>
      <c r="B28" s="181" t="s">
        <v>492</v>
      </c>
      <c r="C28" s="189">
        <f t="shared" si="0"/>
        <v>24393</v>
      </c>
      <c r="D28" s="75">
        <v>24393</v>
      </c>
      <c r="E28" s="75">
        <v>0</v>
      </c>
      <c r="F28" s="81">
        <f t="shared" si="1"/>
        <v>190</v>
      </c>
      <c r="G28" s="75">
        <v>190</v>
      </c>
      <c r="H28" s="75">
        <v>0</v>
      </c>
      <c r="I28" s="370" t="s">
        <v>463</v>
      </c>
      <c r="J28" s="370"/>
    </row>
    <row r="29" spans="1:10" ht="15" thickTop="1" thickBot="1" x14ac:dyDescent="0.3">
      <c r="A29" s="48">
        <v>8622</v>
      </c>
      <c r="B29" s="180" t="s">
        <v>485</v>
      </c>
      <c r="C29" s="188">
        <f t="shared" si="0"/>
        <v>29981</v>
      </c>
      <c r="D29" s="77">
        <v>29981</v>
      </c>
      <c r="E29" s="77">
        <v>0</v>
      </c>
      <c r="F29" s="82">
        <f t="shared" si="1"/>
        <v>225</v>
      </c>
      <c r="G29" s="77">
        <v>225</v>
      </c>
      <c r="H29" s="77">
        <v>0</v>
      </c>
      <c r="I29" s="369" t="s">
        <v>464</v>
      </c>
      <c r="J29" s="369"/>
    </row>
    <row r="30" spans="1:10" ht="15" thickTop="1" thickBot="1" x14ac:dyDescent="0.3">
      <c r="A30" s="47">
        <v>8623</v>
      </c>
      <c r="B30" s="181" t="s">
        <v>486</v>
      </c>
      <c r="C30" s="189">
        <f t="shared" si="0"/>
        <v>6224</v>
      </c>
      <c r="D30" s="75">
        <v>6224</v>
      </c>
      <c r="E30" s="75">
        <v>0</v>
      </c>
      <c r="F30" s="81">
        <f t="shared" si="1"/>
        <v>210</v>
      </c>
      <c r="G30" s="75">
        <v>210</v>
      </c>
      <c r="H30" s="75">
        <v>0</v>
      </c>
      <c r="I30" s="370" t="s">
        <v>465</v>
      </c>
      <c r="J30" s="370"/>
    </row>
    <row r="31" spans="1:10" ht="15" thickTop="1" thickBot="1" x14ac:dyDescent="0.3">
      <c r="A31" s="48">
        <v>8690</v>
      </c>
      <c r="B31" s="180" t="s">
        <v>487</v>
      </c>
      <c r="C31" s="188">
        <f t="shared" si="0"/>
        <v>11470</v>
      </c>
      <c r="D31" s="77">
        <v>11470</v>
      </c>
      <c r="E31" s="77">
        <v>0</v>
      </c>
      <c r="F31" s="82">
        <f t="shared" si="1"/>
        <v>126</v>
      </c>
      <c r="G31" s="77">
        <v>126</v>
      </c>
      <c r="H31" s="77">
        <v>0</v>
      </c>
      <c r="I31" s="369" t="s">
        <v>466</v>
      </c>
      <c r="J31" s="369"/>
    </row>
    <row r="32" spans="1:10" ht="15" thickTop="1" thickBot="1" x14ac:dyDescent="0.3">
      <c r="A32" s="47">
        <v>8810</v>
      </c>
      <c r="B32" s="181" t="s">
        <v>641</v>
      </c>
      <c r="C32" s="189">
        <f t="shared" si="0"/>
        <v>0</v>
      </c>
      <c r="D32" s="75">
        <v>0</v>
      </c>
      <c r="E32" s="75">
        <v>0</v>
      </c>
      <c r="F32" s="81">
        <f t="shared" si="1"/>
        <v>0</v>
      </c>
      <c r="G32" s="75">
        <v>0</v>
      </c>
      <c r="H32" s="75">
        <v>0</v>
      </c>
      <c r="I32" s="395" t="s">
        <v>642</v>
      </c>
      <c r="J32" s="396"/>
    </row>
    <row r="33" spans="1:10" ht="15" thickTop="1" thickBot="1" x14ac:dyDescent="0.3">
      <c r="A33" s="48">
        <v>9000</v>
      </c>
      <c r="B33" s="233" t="s">
        <v>493</v>
      </c>
      <c r="C33" s="227">
        <f t="shared" si="0"/>
        <v>2244</v>
      </c>
      <c r="D33" s="77">
        <v>2244</v>
      </c>
      <c r="E33" s="77">
        <v>0</v>
      </c>
      <c r="F33" s="82">
        <f t="shared" si="1"/>
        <v>35</v>
      </c>
      <c r="G33" s="77">
        <v>35</v>
      </c>
      <c r="H33" s="77">
        <v>0</v>
      </c>
      <c r="I33" s="369" t="s">
        <v>467</v>
      </c>
      <c r="J33" s="369"/>
    </row>
    <row r="34" spans="1:10" ht="15" thickTop="1" thickBot="1" x14ac:dyDescent="0.3">
      <c r="A34" s="47">
        <v>9103</v>
      </c>
      <c r="B34" s="181" t="s">
        <v>509</v>
      </c>
      <c r="C34" s="248">
        <f t="shared" si="0"/>
        <v>0</v>
      </c>
      <c r="D34" s="75">
        <v>0</v>
      </c>
      <c r="E34" s="75">
        <v>0</v>
      </c>
      <c r="F34" s="187">
        <f t="shared" si="1"/>
        <v>0</v>
      </c>
      <c r="G34" s="75">
        <v>0</v>
      </c>
      <c r="H34" s="75">
        <v>0</v>
      </c>
      <c r="I34" s="370" t="s">
        <v>504</v>
      </c>
      <c r="J34" s="370"/>
    </row>
    <row r="35" spans="1:10" ht="15" thickTop="1" thickBot="1" x14ac:dyDescent="0.3">
      <c r="A35" s="48">
        <v>9312</v>
      </c>
      <c r="B35" s="233" t="s">
        <v>488</v>
      </c>
      <c r="C35" s="227">
        <f t="shared" si="0"/>
        <v>6742</v>
      </c>
      <c r="D35" s="77">
        <v>6689</v>
      </c>
      <c r="E35" s="77">
        <v>53</v>
      </c>
      <c r="F35" s="186">
        <v>179</v>
      </c>
      <c r="G35" s="77">
        <v>169</v>
      </c>
      <c r="H35" s="77">
        <v>10</v>
      </c>
      <c r="I35" s="369" t="s">
        <v>468</v>
      </c>
      <c r="J35" s="369"/>
    </row>
    <row r="36" spans="1:10" ht="15" thickTop="1" thickBot="1" x14ac:dyDescent="0.3">
      <c r="A36" s="47">
        <v>9319</v>
      </c>
      <c r="B36" s="181" t="s">
        <v>489</v>
      </c>
      <c r="C36" s="248">
        <f t="shared" si="0"/>
        <v>3715</v>
      </c>
      <c r="D36" s="75">
        <v>3715</v>
      </c>
      <c r="E36" s="75">
        <v>0</v>
      </c>
      <c r="F36" s="187">
        <f t="shared" si="1"/>
        <v>44</v>
      </c>
      <c r="G36" s="75">
        <v>44</v>
      </c>
      <c r="H36" s="75">
        <v>0</v>
      </c>
      <c r="I36" s="370" t="s">
        <v>469</v>
      </c>
      <c r="J36" s="370"/>
    </row>
    <row r="37" spans="1:10" ht="15" thickTop="1" thickBot="1" x14ac:dyDescent="0.3">
      <c r="A37" s="48">
        <v>9321</v>
      </c>
      <c r="B37" s="233" t="s">
        <v>494</v>
      </c>
      <c r="C37" s="227">
        <f t="shared" si="0"/>
        <v>2897</v>
      </c>
      <c r="D37" s="77">
        <v>2897</v>
      </c>
      <c r="E37" s="77">
        <v>0</v>
      </c>
      <c r="F37" s="186">
        <f t="shared" si="1"/>
        <v>29</v>
      </c>
      <c r="G37" s="77">
        <v>29</v>
      </c>
      <c r="H37" s="77">
        <v>0</v>
      </c>
      <c r="I37" s="369" t="s">
        <v>470</v>
      </c>
      <c r="J37" s="369"/>
    </row>
    <row r="38" spans="1:10" ht="15" thickTop="1" thickBot="1" x14ac:dyDescent="0.3">
      <c r="A38" s="47">
        <v>9329</v>
      </c>
      <c r="B38" s="181" t="s">
        <v>495</v>
      </c>
      <c r="C38" s="248">
        <f t="shared" si="0"/>
        <v>12388</v>
      </c>
      <c r="D38" s="75">
        <v>12388</v>
      </c>
      <c r="E38" s="75">
        <v>0</v>
      </c>
      <c r="F38" s="187">
        <v>278</v>
      </c>
      <c r="G38" s="75">
        <v>269</v>
      </c>
      <c r="H38" s="75">
        <v>9</v>
      </c>
      <c r="I38" s="370" t="s">
        <v>503</v>
      </c>
      <c r="J38" s="370"/>
    </row>
    <row r="39" spans="1:10" ht="15" thickTop="1" thickBot="1" x14ac:dyDescent="0.3">
      <c r="A39" s="48">
        <v>9411</v>
      </c>
      <c r="B39" s="233" t="s">
        <v>512</v>
      </c>
      <c r="C39" s="227">
        <f t="shared" si="0"/>
        <v>0</v>
      </c>
      <c r="D39" s="77">
        <v>0</v>
      </c>
      <c r="E39" s="77">
        <v>0</v>
      </c>
      <c r="F39" s="186">
        <f t="shared" si="1"/>
        <v>0</v>
      </c>
      <c r="G39" s="77">
        <v>0</v>
      </c>
      <c r="H39" s="77">
        <v>0</v>
      </c>
      <c r="I39" s="369" t="s">
        <v>502</v>
      </c>
      <c r="J39" s="369"/>
    </row>
    <row r="40" spans="1:10" ht="31.8" thickTop="1" thickBot="1" x14ac:dyDescent="0.3">
      <c r="A40" s="47">
        <v>9500</v>
      </c>
      <c r="B40" s="181" t="s">
        <v>496</v>
      </c>
      <c r="C40" s="248">
        <f t="shared" si="0"/>
        <v>31360</v>
      </c>
      <c r="D40" s="75">
        <v>31360</v>
      </c>
      <c r="E40" s="75">
        <v>0</v>
      </c>
      <c r="F40" s="187">
        <f t="shared" si="1"/>
        <v>1104</v>
      </c>
      <c r="G40" s="75">
        <v>1104</v>
      </c>
      <c r="H40" s="75">
        <v>0</v>
      </c>
      <c r="I40" s="370" t="s">
        <v>511</v>
      </c>
      <c r="J40" s="370"/>
    </row>
    <row r="41" spans="1:10" ht="15" thickTop="1" thickBot="1" x14ac:dyDescent="0.3">
      <c r="A41" s="48">
        <v>9601</v>
      </c>
      <c r="B41" s="233" t="s">
        <v>498</v>
      </c>
      <c r="C41" s="227">
        <f t="shared" si="0"/>
        <v>31843</v>
      </c>
      <c r="D41" s="77">
        <v>31843</v>
      </c>
      <c r="E41" s="77">
        <v>0</v>
      </c>
      <c r="F41" s="186">
        <f t="shared" si="1"/>
        <v>2003</v>
      </c>
      <c r="G41" s="77">
        <v>2003</v>
      </c>
      <c r="H41" s="77">
        <v>0</v>
      </c>
      <c r="I41" s="369" t="s">
        <v>501</v>
      </c>
      <c r="J41" s="369"/>
    </row>
    <row r="42" spans="1:10" ht="15" thickTop="1" thickBot="1" x14ac:dyDescent="0.3">
      <c r="A42" s="47">
        <v>9602</v>
      </c>
      <c r="B42" s="181" t="s">
        <v>497</v>
      </c>
      <c r="C42" s="248">
        <f t="shared" si="0"/>
        <v>190367</v>
      </c>
      <c r="D42" s="75">
        <v>188488</v>
      </c>
      <c r="E42" s="75">
        <v>1879</v>
      </c>
      <c r="F42" s="187">
        <f t="shared" si="1"/>
        <v>4548</v>
      </c>
      <c r="G42" s="75">
        <v>4476</v>
      </c>
      <c r="H42" s="75">
        <v>72</v>
      </c>
      <c r="I42" s="370" t="s">
        <v>471</v>
      </c>
      <c r="J42" s="370"/>
    </row>
    <row r="43" spans="1:10" ht="14.4" thickTop="1" x14ac:dyDescent="0.25">
      <c r="A43" s="244">
        <v>9609</v>
      </c>
      <c r="B43" s="233" t="s">
        <v>499</v>
      </c>
      <c r="C43" s="250">
        <f t="shared" si="0"/>
        <v>6706</v>
      </c>
      <c r="D43" s="251">
        <v>6706</v>
      </c>
      <c r="E43" s="251">
        <v>0</v>
      </c>
      <c r="F43" s="252">
        <f t="shared" si="1"/>
        <v>288</v>
      </c>
      <c r="G43" s="251">
        <v>288</v>
      </c>
      <c r="H43" s="251">
        <v>0</v>
      </c>
      <c r="I43" s="394" t="s">
        <v>500</v>
      </c>
      <c r="J43" s="394"/>
    </row>
    <row r="44" spans="1:10" ht="26.4" customHeight="1" x14ac:dyDescent="0.25">
      <c r="A44" s="387" t="s">
        <v>7</v>
      </c>
      <c r="B44" s="387"/>
      <c r="C44" s="249">
        <f t="shared" ref="C44" si="2">SUM(C11:C43)</f>
        <v>564414</v>
      </c>
      <c r="D44" s="247">
        <f t="shared" ref="D44" si="3">SUM(D11:D43)</f>
        <v>562482</v>
      </c>
      <c r="E44" s="247">
        <f t="shared" ref="E44" si="4">SUM(E11:E43)</f>
        <v>1932</v>
      </c>
      <c r="F44" s="249">
        <f t="shared" ref="F44" si="5">SUM(F11:F43)</f>
        <v>16551</v>
      </c>
      <c r="G44" s="247">
        <f t="shared" ref="G44" si="6">SUM(G11:G43)</f>
        <v>16194</v>
      </c>
      <c r="H44" s="247">
        <f t="shared" ref="H44" si="7">SUM(H11:H43)</f>
        <v>357</v>
      </c>
      <c r="I44" s="388" t="s">
        <v>4</v>
      </c>
      <c r="J44" s="389"/>
    </row>
    <row r="45" spans="1:10" x14ac:dyDescent="0.25">
      <c r="D45" s="67"/>
      <c r="E45" s="67"/>
      <c r="F45" s="67"/>
      <c r="G45" s="67"/>
      <c r="H45" s="67"/>
    </row>
    <row r="46" spans="1:10" x14ac:dyDescent="0.25">
      <c r="D46" s="67"/>
      <c r="E46" s="67"/>
      <c r="F46" s="67"/>
      <c r="G46" s="67"/>
      <c r="H46" s="67"/>
    </row>
  </sheetData>
  <mergeCells count="49">
    <mergeCell ref="I32:J32"/>
    <mergeCell ref="I43:J43"/>
    <mergeCell ref="I38:J38"/>
    <mergeCell ref="I39:J39"/>
    <mergeCell ref="I40:J40"/>
    <mergeCell ref="I41:J41"/>
    <mergeCell ref="I42:J42"/>
    <mergeCell ref="I13:J13"/>
    <mergeCell ref="A5:J5"/>
    <mergeCell ref="A1:J1"/>
    <mergeCell ref="A6:B6"/>
    <mergeCell ref="I6:J6"/>
    <mergeCell ref="A2:J2"/>
    <mergeCell ref="I11:J11"/>
    <mergeCell ref="I12:J12"/>
    <mergeCell ref="F8:H8"/>
    <mergeCell ref="A4:J4"/>
    <mergeCell ref="I20:J20"/>
    <mergeCell ref="I21:J21"/>
    <mergeCell ref="I22:J22"/>
    <mergeCell ref="A3:J3"/>
    <mergeCell ref="A7:A10"/>
    <mergeCell ref="B7:B10"/>
    <mergeCell ref="I7:J10"/>
    <mergeCell ref="F7:H7"/>
    <mergeCell ref="C7:E7"/>
    <mergeCell ref="C8:E8"/>
    <mergeCell ref="I14:J14"/>
    <mergeCell ref="I15:J15"/>
    <mergeCell ref="I16:J16"/>
    <mergeCell ref="I17:J17"/>
    <mergeCell ref="I18:J18"/>
    <mergeCell ref="I19:J19"/>
    <mergeCell ref="I23:J23"/>
    <mergeCell ref="I24:J24"/>
    <mergeCell ref="I25:J25"/>
    <mergeCell ref="I26:J26"/>
    <mergeCell ref="A44:B44"/>
    <mergeCell ref="I44:J44"/>
    <mergeCell ref="I27:J27"/>
    <mergeCell ref="I28:J28"/>
    <mergeCell ref="I29:J29"/>
    <mergeCell ref="I30:J30"/>
    <mergeCell ref="I31:J31"/>
    <mergeCell ref="I33:J33"/>
    <mergeCell ref="I34:J34"/>
    <mergeCell ref="I35:J35"/>
    <mergeCell ref="I36:J36"/>
    <mergeCell ref="I37:J37"/>
  </mergeCells>
  <printOptions horizontalCentered="1" verticalCentered="1"/>
  <pageMargins left="0" right="0" top="0" bottom="0" header="0.31496062992125984" footer="0.31496062992125984"/>
  <pageSetup paperSize="9" scale="8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20"/>
  <sheetViews>
    <sheetView view="pageBreakPreview" topLeftCell="A8" zoomScaleNormal="100" zoomScaleSheetLayoutView="100" workbookViewId="0">
      <selection activeCell="A6" sqref="A6:D6"/>
    </sheetView>
  </sheetViews>
  <sheetFormatPr defaultColWidth="9.09765625" defaultRowHeight="13.8" x14ac:dyDescent="0.25"/>
  <cols>
    <col min="1" max="1" width="5.69921875" style="4" customWidth="1"/>
    <col min="2" max="2" width="35.69921875" style="2" customWidth="1"/>
    <col min="3" max="8" width="7.69921875" style="2" customWidth="1"/>
    <col min="9" max="9" width="35.69921875" style="2" customWidth="1"/>
    <col min="10" max="10" width="5.69921875" style="2" customWidth="1"/>
    <col min="11" max="16384" width="9.09765625" style="2"/>
  </cols>
  <sheetData>
    <row r="1" spans="1:11" s="6" customFormat="1" ht="50.1" customHeight="1" x14ac:dyDescent="0.25">
      <c r="A1" s="310"/>
      <c r="B1" s="310"/>
      <c r="C1" s="310"/>
      <c r="D1" s="310"/>
      <c r="E1" s="310"/>
      <c r="F1" s="310"/>
      <c r="G1" s="310"/>
      <c r="H1" s="310"/>
      <c r="I1" s="310"/>
      <c r="J1" s="310"/>
      <c r="K1" s="11"/>
    </row>
    <row r="2" spans="1:11" ht="15.75" customHeight="1" x14ac:dyDescent="0.25">
      <c r="A2" s="348" t="s">
        <v>59</v>
      </c>
      <c r="B2" s="348"/>
      <c r="C2" s="348"/>
      <c r="D2" s="348"/>
      <c r="E2" s="348"/>
      <c r="F2" s="348"/>
      <c r="G2" s="348"/>
      <c r="H2" s="348"/>
      <c r="I2" s="348"/>
      <c r="J2" s="348"/>
    </row>
    <row r="3" spans="1:11" ht="15.75" customHeight="1" x14ac:dyDescent="0.25">
      <c r="A3" s="348" t="s">
        <v>21</v>
      </c>
      <c r="B3" s="348"/>
      <c r="C3" s="348"/>
      <c r="D3" s="348"/>
      <c r="E3" s="348"/>
      <c r="F3" s="348"/>
      <c r="G3" s="348"/>
      <c r="H3" s="348"/>
      <c r="I3" s="348"/>
      <c r="J3" s="348"/>
    </row>
    <row r="4" spans="1:11" ht="15.75" customHeight="1" x14ac:dyDescent="0.25">
      <c r="A4" s="349" t="s">
        <v>60</v>
      </c>
      <c r="B4" s="349"/>
      <c r="C4" s="349"/>
      <c r="D4" s="349"/>
      <c r="E4" s="349"/>
      <c r="F4" s="349"/>
      <c r="G4" s="349"/>
      <c r="H4" s="349"/>
      <c r="I4" s="349"/>
      <c r="J4" s="349"/>
    </row>
    <row r="5" spans="1:11" ht="15.75" customHeight="1" x14ac:dyDescent="0.25">
      <c r="A5" s="349" t="s">
        <v>22</v>
      </c>
      <c r="B5" s="349"/>
      <c r="C5" s="349"/>
      <c r="D5" s="349"/>
      <c r="E5" s="349"/>
      <c r="F5" s="349"/>
      <c r="G5" s="349"/>
      <c r="H5" s="349"/>
      <c r="I5" s="349"/>
      <c r="J5" s="349"/>
    </row>
    <row r="6" spans="1:11" ht="15.6" x14ac:dyDescent="0.25">
      <c r="A6" s="405" t="s">
        <v>568</v>
      </c>
      <c r="B6" s="405"/>
      <c r="C6" s="54"/>
      <c r="D6" s="54"/>
      <c r="E6" s="407">
        <v>2015</v>
      </c>
      <c r="F6" s="407"/>
      <c r="G6" s="54"/>
      <c r="H6" s="162"/>
      <c r="I6" s="406" t="s">
        <v>141</v>
      </c>
      <c r="J6" s="406"/>
    </row>
    <row r="7" spans="1:11" ht="24" customHeight="1" x14ac:dyDescent="0.25">
      <c r="A7" s="399" t="s">
        <v>53</v>
      </c>
      <c r="B7" s="400"/>
      <c r="C7" s="351" t="s">
        <v>36</v>
      </c>
      <c r="D7" s="351"/>
      <c r="E7" s="351"/>
      <c r="F7" s="351" t="s">
        <v>37</v>
      </c>
      <c r="G7" s="351"/>
      <c r="H7" s="351"/>
      <c r="I7" s="353" t="s">
        <v>54</v>
      </c>
      <c r="J7" s="353"/>
    </row>
    <row r="8" spans="1:11" ht="23.25" customHeight="1" x14ac:dyDescent="0.25">
      <c r="A8" s="401"/>
      <c r="B8" s="402"/>
      <c r="C8" s="356" t="s">
        <v>38</v>
      </c>
      <c r="D8" s="356"/>
      <c r="E8" s="356"/>
      <c r="F8" s="356" t="s">
        <v>39</v>
      </c>
      <c r="G8" s="356"/>
      <c r="H8" s="356"/>
      <c r="I8" s="354"/>
      <c r="J8" s="354"/>
    </row>
    <row r="9" spans="1:11" ht="26.4" x14ac:dyDescent="0.25">
      <c r="A9" s="401"/>
      <c r="B9" s="402"/>
      <c r="C9" s="163" t="s">
        <v>4</v>
      </c>
      <c r="D9" s="163" t="s">
        <v>55</v>
      </c>
      <c r="E9" s="163" t="s">
        <v>56</v>
      </c>
      <c r="F9" s="163" t="s">
        <v>4</v>
      </c>
      <c r="G9" s="163" t="s">
        <v>23</v>
      </c>
      <c r="H9" s="163" t="s">
        <v>24</v>
      </c>
      <c r="I9" s="354"/>
      <c r="J9" s="354"/>
    </row>
    <row r="10" spans="1:11" ht="25.5" customHeight="1" x14ac:dyDescent="0.25">
      <c r="A10" s="403"/>
      <c r="B10" s="404"/>
      <c r="C10" s="159" t="s">
        <v>7</v>
      </c>
      <c r="D10" s="159" t="s">
        <v>57</v>
      </c>
      <c r="E10" s="159" t="s">
        <v>58</v>
      </c>
      <c r="F10" s="159" t="s">
        <v>7</v>
      </c>
      <c r="G10" s="159" t="s">
        <v>25</v>
      </c>
      <c r="H10" s="159" t="s">
        <v>26</v>
      </c>
      <c r="I10" s="355"/>
      <c r="J10" s="355"/>
    </row>
    <row r="11" spans="1:11" ht="28.5" customHeight="1" thickBot="1" x14ac:dyDescent="0.3">
      <c r="A11" s="410" t="s">
        <v>40</v>
      </c>
      <c r="B11" s="411"/>
      <c r="C11" s="79">
        <f>SUM(D11:E11)</f>
        <v>24072</v>
      </c>
      <c r="D11" s="78">
        <v>5</v>
      </c>
      <c r="E11" s="78">
        <v>24067</v>
      </c>
      <c r="F11" s="79">
        <f>SUM(G11:H11)</f>
        <v>183</v>
      </c>
      <c r="G11" s="78">
        <v>77</v>
      </c>
      <c r="H11" s="78">
        <v>106</v>
      </c>
      <c r="I11" s="364" t="s">
        <v>435</v>
      </c>
      <c r="J11" s="364"/>
    </row>
    <row r="12" spans="1:11" ht="28.5" customHeight="1" thickBot="1" x14ac:dyDescent="0.3">
      <c r="A12" s="408" t="s">
        <v>41</v>
      </c>
      <c r="B12" s="409"/>
      <c r="C12" s="81">
        <f>SUM(D12:E12)</f>
        <v>0</v>
      </c>
      <c r="D12" s="80">
        <v>0</v>
      </c>
      <c r="E12" s="80">
        <v>0</v>
      </c>
      <c r="F12" s="81">
        <f>SUM(G12:H12)</f>
        <v>521</v>
      </c>
      <c r="G12" s="80">
        <v>103</v>
      </c>
      <c r="H12" s="80">
        <v>418</v>
      </c>
      <c r="I12" s="365" t="s">
        <v>436</v>
      </c>
      <c r="J12" s="365"/>
    </row>
    <row r="13" spans="1:11" ht="28.5" customHeight="1" thickBot="1" x14ac:dyDescent="0.3">
      <c r="A13" s="410" t="s">
        <v>42</v>
      </c>
      <c r="B13" s="411"/>
      <c r="C13" s="79">
        <f t="shared" ref="C13:C17" si="0">SUM(D13:E13)</f>
        <v>126419</v>
      </c>
      <c r="D13" s="78">
        <v>7674</v>
      </c>
      <c r="E13" s="78">
        <v>118745</v>
      </c>
      <c r="F13" s="79">
        <f t="shared" ref="F13:F16" si="1">SUM(G13:H13)</f>
        <v>1499</v>
      </c>
      <c r="G13" s="78">
        <v>298</v>
      </c>
      <c r="H13" s="78">
        <v>1201</v>
      </c>
      <c r="I13" s="364" t="s">
        <v>43</v>
      </c>
      <c r="J13" s="364"/>
    </row>
    <row r="14" spans="1:11" ht="28.5" customHeight="1" thickBot="1" x14ac:dyDescent="0.3">
      <c r="A14" s="408" t="s">
        <v>44</v>
      </c>
      <c r="B14" s="409"/>
      <c r="C14" s="81">
        <f t="shared" si="0"/>
        <v>52953</v>
      </c>
      <c r="D14" s="80">
        <v>1331</v>
      </c>
      <c r="E14" s="80">
        <v>51622</v>
      </c>
      <c r="F14" s="81">
        <v>1046</v>
      </c>
      <c r="G14" s="80">
        <v>207</v>
      </c>
      <c r="H14" s="80">
        <v>839</v>
      </c>
      <c r="I14" s="365" t="s">
        <v>437</v>
      </c>
      <c r="J14" s="365"/>
    </row>
    <row r="15" spans="1:11" ht="52.5" customHeight="1" thickBot="1" x14ac:dyDescent="0.3">
      <c r="A15" s="412" t="s">
        <v>45</v>
      </c>
      <c r="B15" s="413"/>
      <c r="C15" s="79">
        <f t="shared" si="0"/>
        <v>100266</v>
      </c>
      <c r="D15" s="78">
        <v>6338</v>
      </c>
      <c r="E15" s="78">
        <v>93928</v>
      </c>
      <c r="F15" s="79">
        <f t="shared" si="1"/>
        <v>3029</v>
      </c>
      <c r="G15" s="78">
        <v>736</v>
      </c>
      <c r="H15" s="78">
        <v>2293</v>
      </c>
      <c r="I15" s="364" t="s">
        <v>438</v>
      </c>
      <c r="J15" s="364"/>
    </row>
    <row r="16" spans="1:11" ht="28.5" customHeight="1" thickBot="1" x14ac:dyDescent="0.3">
      <c r="A16" s="408" t="s">
        <v>46</v>
      </c>
      <c r="B16" s="409"/>
      <c r="C16" s="81">
        <f t="shared" si="0"/>
        <v>4346</v>
      </c>
      <c r="D16" s="80">
        <v>30</v>
      </c>
      <c r="E16" s="80">
        <v>4316</v>
      </c>
      <c r="F16" s="81">
        <f t="shared" si="1"/>
        <v>208</v>
      </c>
      <c r="G16" s="80">
        <v>44</v>
      </c>
      <c r="H16" s="80">
        <v>164</v>
      </c>
      <c r="I16" s="365" t="s">
        <v>439</v>
      </c>
      <c r="J16" s="365"/>
    </row>
    <row r="17" spans="1:10" ht="28.5" customHeight="1" thickBot="1" x14ac:dyDescent="0.3">
      <c r="A17" s="410" t="s">
        <v>47</v>
      </c>
      <c r="B17" s="411"/>
      <c r="C17" s="79">
        <f t="shared" si="0"/>
        <v>60369</v>
      </c>
      <c r="D17" s="78">
        <v>741</v>
      </c>
      <c r="E17" s="78">
        <v>59628</v>
      </c>
      <c r="F17" s="79">
        <v>1619</v>
      </c>
      <c r="G17" s="78">
        <v>189</v>
      </c>
      <c r="H17" s="78">
        <v>1430</v>
      </c>
      <c r="I17" s="364" t="s">
        <v>48</v>
      </c>
      <c r="J17" s="364"/>
    </row>
    <row r="18" spans="1:10" ht="28.5" customHeight="1" thickBot="1" x14ac:dyDescent="0.3">
      <c r="A18" s="408" t="s">
        <v>49</v>
      </c>
      <c r="B18" s="409"/>
      <c r="C18" s="81">
        <v>137937</v>
      </c>
      <c r="D18" s="80">
        <v>11981</v>
      </c>
      <c r="E18" s="80">
        <v>125956</v>
      </c>
      <c r="F18" s="81">
        <v>5832</v>
      </c>
      <c r="G18" s="80">
        <v>918</v>
      </c>
      <c r="H18" s="80">
        <v>4914</v>
      </c>
      <c r="I18" s="365" t="s">
        <v>50</v>
      </c>
      <c r="J18" s="365"/>
    </row>
    <row r="19" spans="1:10" ht="28.5" customHeight="1" x14ac:dyDescent="0.25">
      <c r="A19" s="414" t="s">
        <v>51</v>
      </c>
      <c r="B19" s="415"/>
      <c r="C19" s="97">
        <f>SUM(D19:E19)</f>
        <v>58048</v>
      </c>
      <c r="D19" s="98">
        <v>983</v>
      </c>
      <c r="E19" s="98">
        <v>57065</v>
      </c>
      <c r="F19" s="97">
        <v>2614</v>
      </c>
      <c r="G19" s="98">
        <v>917</v>
      </c>
      <c r="H19" s="98">
        <v>1697</v>
      </c>
      <c r="I19" s="366" t="s">
        <v>52</v>
      </c>
      <c r="J19" s="366"/>
    </row>
    <row r="20" spans="1:10" ht="37.5" customHeight="1" x14ac:dyDescent="0.25">
      <c r="A20" s="362" t="s">
        <v>7</v>
      </c>
      <c r="B20" s="362"/>
      <c r="C20" s="99">
        <f t="shared" ref="C20:H20" si="2">SUM(C11:C19)</f>
        <v>564410</v>
      </c>
      <c r="D20" s="99">
        <f t="shared" si="2"/>
        <v>29083</v>
      </c>
      <c r="E20" s="99">
        <f t="shared" si="2"/>
        <v>535327</v>
      </c>
      <c r="F20" s="99">
        <f t="shared" si="2"/>
        <v>16551</v>
      </c>
      <c r="G20" s="99">
        <f t="shared" si="2"/>
        <v>3489</v>
      </c>
      <c r="H20" s="99">
        <f t="shared" si="2"/>
        <v>13062</v>
      </c>
      <c r="I20" s="363" t="s">
        <v>4</v>
      </c>
      <c r="J20" s="363"/>
    </row>
  </sheetData>
  <mergeCells count="34">
    <mergeCell ref="A18:B18"/>
    <mergeCell ref="F7:H7"/>
    <mergeCell ref="I7:J10"/>
    <mergeCell ref="A20:B20"/>
    <mergeCell ref="I20:J20"/>
    <mergeCell ref="A11:B11"/>
    <mergeCell ref="A12:B12"/>
    <mergeCell ref="A13:B13"/>
    <mergeCell ref="A14:B14"/>
    <mergeCell ref="I18:J18"/>
    <mergeCell ref="I19:J19"/>
    <mergeCell ref="I15:J15"/>
    <mergeCell ref="I16:J16"/>
    <mergeCell ref="A19:B19"/>
    <mergeCell ref="I17:J17"/>
    <mergeCell ref="I11:J11"/>
    <mergeCell ref="I14:J14"/>
    <mergeCell ref="A16:B16"/>
    <mergeCell ref="A17:B17"/>
    <mergeCell ref="I12:J12"/>
    <mergeCell ref="I13:J13"/>
    <mergeCell ref="A15:B15"/>
    <mergeCell ref="A1:J1"/>
    <mergeCell ref="A6:B6"/>
    <mergeCell ref="I6:J6"/>
    <mergeCell ref="E6:F6"/>
    <mergeCell ref="A5:J5"/>
    <mergeCell ref="A2:J2"/>
    <mergeCell ref="A3:J3"/>
    <mergeCell ref="A7:B10"/>
    <mergeCell ref="C7:E7"/>
    <mergeCell ref="A4:J4"/>
    <mergeCell ref="C8:E8"/>
    <mergeCell ref="F8:H8"/>
  </mergeCells>
  <printOptions horizontalCentered="1" verticalCentered="1"/>
  <pageMargins left="0" right="0" top="0" bottom="0"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42"/>
  <sheetViews>
    <sheetView view="pageBreakPreview" topLeftCell="A22" zoomScaleNormal="100" zoomScaleSheetLayoutView="100" workbookViewId="0">
      <selection activeCell="A6" sqref="A6:D6"/>
    </sheetView>
  </sheetViews>
  <sheetFormatPr defaultColWidth="9.09765625" defaultRowHeight="13.8" x14ac:dyDescent="0.25"/>
  <cols>
    <col min="1" max="1" width="7.69921875" style="4" customWidth="1"/>
    <col min="2" max="2" width="40.69921875" style="2" customWidth="1"/>
    <col min="3" max="10" width="10.69921875" style="2" customWidth="1"/>
    <col min="11" max="11" width="33.69921875" style="2" customWidth="1"/>
    <col min="12" max="12" width="7.69921875" style="2" customWidth="1"/>
    <col min="13" max="16384" width="9.09765625" style="2"/>
  </cols>
  <sheetData>
    <row r="1" spans="1:13" s="6" customFormat="1" ht="37.5" customHeight="1" x14ac:dyDescent="0.25">
      <c r="A1" s="310"/>
      <c r="B1" s="310"/>
      <c r="C1" s="310"/>
      <c r="D1" s="310"/>
      <c r="E1" s="310"/>
      <c r="F1" s="310"/>
      <c r="G1" s="310"/>
      <c r="H1" s="310"/>
      <c r="I1" s="310"/>
      <c r="J1" s="310"/>
      <c r="K1" s="310"/>
      <c r="L1" s="310"/>
      <c r="M1" s="11"/>
    </row>
    <row r="2" spans="1:13" ht="15.75" customHeight="1" x14ac:dyDescent="0.25">
      <c r="A2" s="348" t="s">
        <v>78</v>
      </c>
      <c r="B2" s="348"/>
      <c r="C2" s="348"/>
      <c r="D2" s="348"/>
      <c r="E2" s="348"/>
      <c r="F2" s="348"/>
      <c r="G2" s="348"/>
      <c r="H2" s="348"/>
      <c r="I2" s="348"/>
      <c r="J2" s="348"/>
      <c r="K2" s="348"/>
      <c r="L2" s="348"/>
    </row>
    <row r="3" spans="1:13" ht="15.75" customHeight="1" x14ac:dyDescent="0.25">
      <c r="A3" s="348" t="s">
        <v>21</v>
      </c>
      <c r="B3" s="348"/>
      <c r="C3" s="348"/>
      <c r="D3" s="348"/>
      <c r="E3" s="348"/>
      <c r="F3" s="348"/>
      <c r="G3" s="348"/>
      <c r="H3" s="348"/>
      <c r="I3" s="348"/>
      <c r="J3" s="348"/>
      <c r="K3" s="348"/>
      <c r="L3" s="348"/>
    </row>
    <row r="4" spans="1:13" ht="15.75" customHeight="1" x14ac:dyDescent="0.25">
      <c r="A4" s="349" t="s">
        <v>79</v>
      </c>
      <c r="B4" s="349"/>
      <c r="C4" s="349"/>
      <c r="D4" s="349"/>
      <c r="E4" s="349"/>
      <c r="F4" s="349"/>
      <c r="G4" s="349"/>
      <c r="H4" s="349"/>
      <c r="I4" s="349"/>
      <c r="J4" s="349"/>
      <c r="K4" s="349"/>
      <c r="L4" s="349"/>
    </row>
    <row r="5" spans="1:13" ht="15.75" customHeight="1" x14ac:dyDescent="0.25">
      <c r="A5" s="349" t="s">
        <v>22</v>
      </c>
      <c r="B5" s="349"/>
      <c r="C5" s="349"/>
      <c r="D5" s="349"/>
      <c r="E5" s="349"/>
      <c r="F5" s="349"/>
      <c r="G5" s="349"/>
      <c r="H5" s="349"/>
      <c r="I5" s="349"/>
      <c r="J5" s="349"/>
      <c r="K5" s="349"/>
      <c r="L5" s="349"/>
    </row>
    <row r="6" spans="1:13" ht="15.6" x14ac:dyDescent="0.25">
      <c r="A6" s="346" t="s">
        <v>569</v>
      </c>
      <c r="B6" s="346"/>
      <c r="D6" s="52"/>
      <c r="E6" s="52"/>
      <c r="F6" s="350">
        <v>2015</v>
      </c>
      <c r="G6" s="350"/>
      <c r="H6" s="52"/>
      <c r="I6" s="52"/>
      <c r="J6" s="52"/>
      <c r="K6" s="347" t="s">
        <v>143</v>
      </c>
      <c r="L6" s="347"/>
    </row>
    <row r="7" spans="1:13" ht="48" customHeight="1" x14ac:dyDescent="0.25">
      <c r="A7" s="353" t="s">
        <v>356</v>
      </c>
      <c r="B7" s="416" t="s">
        <v>10</v>
      </c>
      <c r="C7" s="161" t="s">
        <v>63</v>
      </c>
      <c r="D7" s="161" t="s">
        <v>64</v>
      </c>
      <c r="E7" s="161" t="s">
        <v>65</v>
      </c>
      <c r="F7" s="161" t="s">
        <v>66</v>
      </c>
      <c r="G7" s="161" t="s">
        <v>67</v>
      </c>
      <c r="H7" s="161" t="s">
        <v>68</v>
      </c>
      <c r="I7" s="161" t="s">
        <v>69</v>
      </c>
      <c r="J7" s="161" t="s">
        <v>70</v>
      </c>
      <c r="K7" s="418" t="s">
        <v>17</v>
      </c>
      <c r="L7" s="418"/>
    </row>
    <row r="8" spans="1:13" ht="30.6" x14ac:dyDescent="0.25">
      <c r="A8" s="355"/>
      <c r="B8" s="417"/>
      <c r="C8" s="85" t="s">
        <v>7</v>
      </c>
      <c r="D8" s="159" t="s">
        <v>71</v>
      </c>
      <c r="E8" s="159" t="s">
        <v>72</v>
      </c>
      <c r="F8" s="159" t="s">
        <v>73</v>
      </c>
      <c r="G8" s="159" t="s">
        <v>74</v>
      </c>
      <c r="H8" s="159" t="s">
        <v>75</v>
      </c>
      <c r="I8" s="159" t="s">
        <v>76</v>
      </c>
      <c r="J8" s="159" t="s">
        <v>77</v>
      </c>
      <c r="K8" s="419"/>
      <c r="L8" s="419"/>
    </row>
    <row r="9" spans="1:13" ht="14.4" thickBot="1" x14ac:dyDescent="0.3">
      <c r="A9" s="46">
        <v>4521</v>
      </c>
      <c r="B9" s="180" t="s">
        <v>490</v>
      </c>
      <c r="C9" s="72">
        <f t="shared" ref="C9:C41" si="0">SUM(D9:J9)</f>
        <v>70771</v>
      </c>
      <c r="D9" s="73">
        <v>9736</v>
      </c>
      <c r="E9" s="73">
        <v>2695</v>
      </c>
      <c r="F9" s="73">
        <v>15610</v>
      </c>
      <c r="G9" s="73">
        <v>26206</v>
      </c>
      <c r="H9" s="73">
        <v>16524</v>
      </c>
      <c r="I9" s="73">
        <v>0</v>
      </c>
      <c r="J9" s="73">
        <v>0</v>
      </c>
      <c r="K9" s="368" t="s">
        <v>510</v>
      </c>
      <c r="L9" s="368"/>
    </row>
    <row r="10" spans="1:13" ht="15.75" customHeight="1" thickTop="1" thickBot="1" x14ac:dyDescent="0.3">
      <c r="A10" s="47">
        <v>4522</v>
      </c>
      <c r="B10" s="181" t="s">
        <v>472</v>
      </c>
      <c r="C10" s="74">
        <f>SUM(D10:J10)</f>
        <v>2384</v>
      </c>
      <c r="D10" s="75">
        <v>1829</v>
      </c>
      <c r="E10" s="75">
        <v>111</v>
      </c>
      <c r="F10" s="75">
        <v>31</v>
      </c>
      <c r="G10" s="75">
        <v>251</v>
      </c>
      <c r="H10" s="75">
        <v>134</v>
      </c>
      <c r="I10" s="75">
        <v>28</v>
      </c>
      <c r="J10" s="75">
        <v>0</v>
      </c>
      <c r="K10" s="370" t="s">
        <v>452</v>
      </c>
      <c r="L10" s="370"/>
    </row>
    <row r="11" spans="1:13" ht="21.9" customHeight="1" thickTop="1" thickBot="1" x14ac:dyDescent="0.3">
      <c r="A11" s="48">
        <v>4529</v>
      </c>
      <c r="B11" s="180" t="s">
        <v>508</v>
      </c>
      <c r="C11" s="76">
        <f t="shared" si="0"/>
        <v>1192</v>
      </c>
      <c r="D11" s="77">
        <v>329</v>
      </c>
      <c r="E11" s="77">
        <v>5</v>
      </c>
      <c r="F11" s="77">
        <v>310</v>
      </c>
      <c r="G11" s="77">
        <v>219</v>
      </c>
      <c r="H11" s="77">
        <v>329</v>
      </c>
      <c r="I11" s="77">
        <v>0</v>
      </c>
      <c r="J11" s="77">
        <v>0</v>
      </c>
      <c r="K11" s="369" t="s">
        <v>507</v>
      </c>
      <c r="L11" s="369"/>
    </row>
    <row r="12" spans="1:13" ht="21.9" customHeight="1" thickTop="1" thickBot="1" x14ac:dyDescent="0.3">
      <c r="A12" s="47">
        <v>4540</v>
      </c>
      <c r="B12" s="181" t="s">
        <v>513</v>
      </c>
      <c r="C12" s="74">
        <f t="shared" si="0"/>
        <v>255</v>
      </c>
      <c r="D12" s="75">
        <v>0</v>
      </c>
      <c r="E12" s="75">
        <v>40</v>
      </c>
      <c r="F12" s="75">
        <v>36</v>
      </c>
      <c r="G12" s="75">
        <v>119</v>
      </c>
      <c r="H12" s="75">
        <v>60</v>
      </c>
      <c r="I12" s="75">
        <v>0</v>
      </c>
      <c r="J12" s="75">
        <v>0</v>
      </c>
      <c r="K12" s="370" t="s">
        <v>506</v>
      </c>
      <c r="L12" s="370"/>
    </row>
    <row r="13" spans="1:13" ht="15" thickTop="1" thickBot="1" x14ac:dyDescent="0.3">
      <c r="A13" s="48">
        <v>8511</v>
      </c>
      <c r="B13" s="180" t="s">
        <v>473</v>
      </c>
      <c r="C13" s="76">
        <f>SUM(D13:J13)</f>
        <v>1397</v>
      </c>
      <c r="D13" s="77">
        <v>241</v>
      </c>
      <c r="E13" s="77">
        <v>414</v>
      </c>
      <c r="F13" s="77">
        <v>328</v>
      </c>
      <c r="G13" s="77">
        <v>225</v>
      </c>
      <c r="H13" s="77">
        <v>133</v>
      </c>
      <c r="I13" s="77">
        <v>56</v>
      </c>
      <c r="J13" s="77">
        <v>0</v>
      </c>
      <c r="K13" s="369" t="s">
        <v>453</v>
      </c>
      <c r="L13" s="369"/>
    </row>
    <row r="14" spans="1:13" ht="15" thickTop="1" thickBot="1" x14ac:dyDescent="0.3">
      <c r="A14" s="47">
        <v>8512</v>
      </c>
      <c r="B14" s="181" t="s">
        <v>474</v>
      </c>
      <c r="C14" s="74">
        <f t="shared" si="0"/>
        <v>0</v>
      </c>
      <c r="D14" s="75">
        <v>0</v>
      </c>
      <c r="E14" s="75">
        <v>0</v>
      </c>
      <c r="F14" s="75">
        <v>0</v>
      </c>
      <c r="G14" s="75">
        <v>0</v>
      </c>
      <c r="H14" s="75">
        <v>0</v>
      </c>
      <c r="I14" s="75">
        <v>0</v>
      </c>
      <c r="J14" s="75">
        <v>0</v>
      </c>
      <c r="K14" s="370" t="s">
        <v>454</v>
      </c>
      <c r="L14" s="370"/>
    </row>
    <row r="15" spans="1:13" ht="15" thickTop="1" thickBot="1" x14ac:dyDescent="0.3">
      <c r="A15" s="48">
        <v>8513</v>
      </c>
      <c r="B15" s="180" t="s">
        <v>475</v>
      </c>
      <c r="C15" s="76">
        <f t="shared" si="0"/>
        <v>0</v>
      </c>
      <c r="D15" s="77">
        <v>0</v>
      </c>
      <c r="E15" s="77">
        <v>0</v>
      </c>
      <c r="F15" s="77">
        <v>0</v>
      </c>
      <c r="G15" s="77">
        <v>0</v>
      </c>
      <c r="H15" s="77">
        <v>0</v>
      </c>
      <c r="I15" s="77">
        <v>0</v>
      </c>
      <c r="J15" s="77">
        <v>0</v>
      </c>
      <c r="K15" s="369" t="s">
        <v>455</v>
      </c>
      <c r="L15" s="369"/>
    </row>
    <row r="16" spans="1:13" ht="15" thickTop="1" thickBot="1" x14ac:dyDescent="0.3">
      <c r="A16" s="47">
        <v>8514</v>
      </c>
      <c r="B16" s="181" t="s">
        <v>476</v>
      </c>
      <c r="C16" s="74">
        <f t="shared" si="0"/>
        <v>0</v>
      </c>
      <c r="D16" s="75">
        <v>0</v>
      </c>
      <c r="E16" s="75">
        <v>0</v>
      </c>
      <c r="F16" s="75">
        <v>0</v>
      </c>
      <c r="G16" s="75">
        <v>0</v>
      </c>
      <c r="H16" s="75">
        <v>0</v>
      </c>
      <c r="I16" s="75">
        <v>0</v>
      </c>
      <c r="J16" s="75">
        <v>0</v>
      </c>
      <c r="K16" s="370" t="s">
        <v>16</v>
      </c>
      <c r="L16" s="370"/>
    </row>
    <row r="17" spans="1:12" ht="15" thickTop="1" thickBot="1" x14ac:dyDescent="0.3">
      <c r="A17" s="48">
        <v>8521</v>
      </c>
      <c r="B17" s="180" t="s">
        <v>477</v>
      </c>
      <c r="C17" s="76">
        <f t="shared" si="0"/>
        <v>0</v>
      </c>
      <c r="D17" s="77">
        <v>0</v>
      </c>
      <c r="E17" s="77">
        <v>0</v>
      </c>
      <c r="F17" s="77">
        <v>0</v>
      </c>
      <c r="G17" s="77">
        <v>0</v>
      </c>
      <c r="H17" s="77">
        <v>0</v>
      </c>
      <c r="I17" s="77">
        <v>0</v>
      </c>
      <c r="J17" s="77">
        <v>0</v>
      </c>
      <c r="K17" s="369" t="s">
        <v>456</v>
      </c>
      <c r="L17" s="369"/>
    </row>
    <row r="18" spans="1:12" ht="15" thickTop="1" thickBot="1" x14ac:dyDescent="0.3">
      <c r="A18" s="47">
        <v>8530</v>
      </c>
      <c r="B18" s="181" t="s">
        <v>478</v>
      </c>
      <c r="C18" s="74">
        <f t="shared" si="0"/>
        <v>0</v>
      </c>
      <c r="D18" s="75">
        <v>0</v>
      </c>
      <c r="E18" s="75">
        <v>0</v>
      </c>
      <c r="F18" s="75">
        <v>0</v>
      </c>
      <c r="G18" s="75">
        <v>0</v>
      </c>
      <c r="H18" s="75">
        <v>0</v>
      </c>
      <c r="I18" s="75">
        <v>0</v>
      </c>
      <c r="J18" s="75">
        <v>0</v>
      </c>
      <c r="K18" s="370" t="s">
        <v>15</v>
      </c>
      <c r="L18" s="370"/>
    </row>
    <row r="19" spans="1:12" ht="15" thickTop="1" thickBot="1" x14ac:dyDescent="0.3">
      <c r="A19" s="48">
        <v>8541</v>
      </c>
      <c r="B19" s="180" t="s">
        <v>479</v>
      </c>
      <c r="C19" s="76">
        <f t="shared" si="0"/>
        <v>70</v>
      </c>
      <c r="D19" s="77">
        <v>19</v>
      </c>
      <c r="E19" s="77">
        <v>10</v>
      </c>
      <c r="F19" s="77">
        <v>0</v>
      </c>
      <c r="G19" s="77">
        <v>14</v>
      </c>
      <c r="H19" s="77">
        <v>27</v>
      </c>
      <c r="I19" s="77">
        <v>0</v>
      </c>
      <c r="J19" s="77">
        <v>0</v>
      </c>
      <c r="K19" s="369" t="s">
        <v>457</v>
      </c>
      <c r="L19" s="369"/>
    </row>
    <row r="20" spans="1:12" ht="15" thickTop="1" thickBot="1" x14ac:dyDescent="0.3">
      <c r="A20" s="47">
        <v>8542</v>
      </c>
      <c r="B20" s="181" t="s">
        <v>480</v>
      </c>
      <c r="C20" s="74">
        <f t="shared" si="0"/>
        <v>21</v>
      </c>
      <c r="D20" s="75">
        <v>0</v>
      </c>
      <c r="E20" s="75">
        <v>7</v>
      </c>
      <c r="F20" s="75">
        <v>0</v>
      </c>
      <c r="G20" s="75">
        <v>14</v>
      </c>
      <c r="H20" s="75">
        <v>0</v>
      </c>
      <c r="I20" s="75">
        <v>0</v>
      </c>
      <c r="J20" s="75">
        <v>0</v>
      </c>
      <c r="K20" s="370" t="s">
        <v>458</v>
      </c>
      <c r="L20" s="370"/>
    </row>
    <row r="21" spans="1:12" ht="15" thickTop="1" thickBot="1" x14ac:dyDescent="0.3">
      <c r="A21" s="48">
        <v>8543</v>
      </c>
      <c r="B21" s="180" t="s">
        <v>491</v>
      </c>
      <c r="C21" s="76">
        <f t="shared" si="0"/>
        <v>330</v>
      </c>
      <c r="D21" s="77">
        <v>0</v>
      </c>
      <c r="E21" s="77">
        <v>90</v>
      </c>
      <c r="F21" s="77">
        <v>0</v>
      </c>
      <c r="G21" s="77">
        <v>240</v>
      </c>
      <c r="H21" s="77">
        <v>0</v>
      </c>
      <c r="I21" s="77">
        <v>0</v>
      </c>
      <c r="J21" s="77">
        <v>0</v>
      </c>
      <c r="K21" s="369" t="s">
        <v>459</v>
      </c>
      <c r="L21" s="369"/>
    </row>
    <row r="22" spans="1:12" ht="15" thickTop="1" thickBot="1" x14ac:dyDescent="0.3">
      <c r="A22" s="47">
        <v>8544</v>
      </c>
      <c r="B22" s="181" t="s">
        <v>481</v>
      </c>
      <c r="C22" s="74">
        <f t="shared" si="0"/>
        <v>0</v>
      </c>
      <c r="D22" s="75">
        <v>0</v>
      </c>
      <c r="E22" s="75">
        <v>0</v>
      </c>
      <c r="F22" s="75">
        <v>0</v>
      </c>
      <c r="G22" s="75">
        <v>0</v>
      </c>
      <c r="H22" s="75">
        <v>0</v>
      </c>
      <c r="I22" s="75">
        <v>0</v>
      </c>
      <c r="J22" s="75">
        <v>0</v>
      </c>
      <c r="K22" s="370" t="s">
        <v>460</v>
      </c>
      <c r="L22" s="370"/>
    </row>
    <row r="23" spans="1:12" ht="15" thickTop="1" thickBot="1" x14ac:dyDescent="0.3">
      <c r="A23" s="48">
        <v>8545</v>
      </c>
      <c r="B23" s="180" t="s">
        <v>482</v>
      </c>
      <c r="C23" s="76">
        <f>SUM(D23:J23)</f>
        <v>3018</v>
      </c>
      <c r="D23" s="77">
        <v>1076</v>
      </c>
      <c r="E23" s="77">
        <v>769</v>
      </c>
      <c r="F23" s="77">
        <v>287</v>
      </c>
      <c r="G23" s="77">
        <v>704</v>
      </c>
      <c r="H23" s="77">
        <v>148</v>
      </c>
      <c r="I23" s="77">
        <v>34</v>
      </c>
      <c r="J23" s="77">
        <v>0</v>
      </c>
      <c r="K23" s="369" t="s">
        <v>461</v>
      </c>
      <c r="L23" s="369"/>
    </row>
    <row r="24" spans="1:12" ht="15" thickTop="1" thickBot="1" x14ac:dyDescent="0.3">
      <c r="A24" s="47">
        <v>8548</v>
      </c>
      <c r="B24" s="181" t="s">
        <v>483</v>
      </c>
      <c r="C24" s="74">
        <f>SUM(D24:J24)</f>
        <v>1728</v>
      </c>
      <c r="D24" s="75">
        <v>196</v>
      </c>
      <c r="E24" s="75">
        <v>326</v>
      </c>
      <c r="F24" s="75">
        <v>0</v>
      </c>
      <c r="G24" s="75">
        <v>163</v>
      </c>
      <c r="H24" s="75">
        <v>489</v>
      </c>
      <c r="I24" s="75">
        <v>554</v>
      </c>
      <c r="J24" s="75">
        <v>0</v>
      </c>
      <c r="K24" s="370" t="s">
        <v>505</v>
      </c>
      <c r="L24" s="370"/>
    </row>
    <row r="25" spans="1:12" ht="15" thickTop="1" thickBot="1" x14ac:dyDescent="0.3">
      <c r="A25" s="48">
        <v>8610</v>
      </c>
      <c r="B25" s="180" t="s">
        <v>484</v>
      </c>
      <c r="C25" s="76">
        <f t="shared" si="0"/>
        <v>0</v>
      </c>
      <c r="D25" s="77">
        <v>0</v>
      </c>
      <c r="E25" s="77">
        <v>0</v>
      </c>
      <c r="F25" s="77">
        <v>0</v>
      </c>
      <c r="G25" s="77">
        <v>0</v>
      </c>
      <c r="H25" s="77">
        <v>0</v>
      </c>
      <c r="I25" s="77">
        <v>0</v>
      </c>
      <c r="J25" s="77">
        <v>0</v>
      </c>
      <c r="K25" s="369" t="s">
        <v>462</v>
      </c>
      <c r="L25" s="369"/>
    </row>
    <row r="26" spans="1:12" ht="15" thickTop="1" thickBot="1" x14ac:dyDescent="0.3">
      <c r="A26" s="47">
        <v>8621</v>
      </c>
      <c r="B26" s="181" t="s">
        <v>492</v>
      </c>
      <c r="C26" s="74">
        <f t="shared" si="0"/>
        <v>5495</v>
      </c>
      <c r="D26" s="75">
        <v>4006</v>
      </c>
      <c r="E26" s="75">
        <v>698</v>
      </c>
      <c r="F26" s="75">
        <v>0</v>
      </c>
      <c r="G26" s="75">
        <v>618</v>
      </c>
      <c r="H26" s="75">
        <v>173</v>
      </c>
      <c r="I26" s="75">
        <v>0</v>
      </c>
      <c r="J26" s="75">
        <v>0</v>
      </c>
      <c r="K26" s="370" t="s">
        <v>463</v>
      </c>
      <c r="L26" s="370"/>
    </row>
    <row r="27" spans="1:12" ht="15" thickTop="1" thickBot="1" x14ac:dyDescent="0.3">
      <c r="A27" s="48">
        <v>8622</v>
      </c>
      <c r="B27" s="180" t="s">
        <v>485</v>
      </c>
      <c r="C27" s="76">
        <f t="shared" si="0"/>
        <v>10138</v>
      </c>
      <c r="D27" s="77">
        <v>7439</v>
      </c>
      <c r="E27" s="77">
        <v>1087</v>
      </c>
      <c r="F27" s="77">
        <v>345</v>
      </c>
      <c r="G27" s="77">
        <v>1017</v>
      </c>
      <c r="H27" s="77">
        <v>122</v>
      </c>
      <c r="I27" s="77">
        <v>128</v>
      </c>
      <c r="J27" s="77">
        <v>0</v>
      </c>
      <c r="K27" s="369" t="s">
        <v>464</v>
      </c>
      <c r="L27" s="369"/>
    </row>
    <row r="28" spans="1:12" ht="15" thickTop="1" thickBot="1" x14ac:dyDescent="0.3">
      <c r="A28" s="47">
        <v>8623</v>
      </c>
      <c r="B28" s="181" t="s">
        <v>486</v>
      </c>
      <c r="C28" s="74">
        <f t="shared" si="0"/>
        <v>2016</v>
      </c>
      <c r="D28" s="75">
        <v>1441</v>
      </c>
      <c r="E28" s="75">
        <v>25</v>
      </c>
      <c r="F28" s="75">
        <v>0</v>
      </c>
      <c r="G28" s="75">
        <v>506</v>
      </c>
      <c r="H28" s="75">
        <v>44</v>
      </c>
      <c r="I28" s="75">
        <v>0</v>
      </c>
      <c r="J28" s="75">
        <v>0</v>
      </c>
      <c r="K28" s="370" t="s">
        <v>465</v>
      </c>
      <c r="L28" s="370"/>
    </row>
    <row r="29" spans="1:12" ht="15" thickTop="1" thickBot="1" x14ac:dyDescent="0.3">
      <c r="A29" s="48">
        <v>8690</v>
      </c>
      <c r="B29" s="180" t="s">
        <v>487</v>
      </c>
      <c r="C29" s="76">
        <f t="shared" si="0"/>
        <v>2791</v>
      </c>
      <c r="D29" s="77">
        <v>388</v>
      </c>
      <c r="E29" s="77">
        <v>930</v>
      </c>
      <c r="F29" s="77">
        <v>310</v>
      </c>
      <c r="G29" s="77">
        <v>388</v>
      </c>
      <c r="H29" s="77">
        <v>775</v>
      </c>
      <c r="I29" s="77">
        <v>0</v>
      </c>
      <c r="J29" s="77">
        <v>0</v>
      </c>
      <c r="K29" s="369" t="s">
        <v>466</v>
      </c>
      <c r="L29" s="369"/>
    </row>
    <row r="30" spans="1:12" ht="21.6" thickTop="1" thickBot="1" x14ac:dyDescent="0.3">
      <c r="A30" s="47">
        <v>8810</v>
      </c>
      <c r="B30" s="181" t="s">
        <v>641</v>
      </c>
      <c r="C30" s="74">
        <f t="shared" si="0"/>
        <v>0</v>
      </c>
      <c r="D30" s="75">
        <v>0</v>
      </c>
      <c r="E30" s="75">
        <v>0</v>
      </c>
      <c r="F30" s="75">
        <v>0</v>
      </c>
      <c r="G30" s="75">
        <v>0</v>
      </c>
      <c r="H30" s="75">
        <v>0</v>
      </c>
      <c r="I30" s="75">
        <v>0</v>
      </c>
      <c r="J30" s="75">
        <v>0</v>
      </c>
      <c r="K30" s="395" t="s">
        <v>643</v>
      </c>
      <c r="L30" s="396"/>
    </row>
    <row r="31" spans="1:12" ht="15" thickTop="1" thickBot="1" x14ac:dyDescent="0.3">
      <c r="A31" s="48">
        <v>9000</v>
      </c>
      <c r="B31" s="233" t="s">
        <v>493</v>
      </c>
      <c r="C31" s="76">
        <f t="shared" si="0"/>
        <v>182</v>
      </c>
      <c r="D31" s="77">
        <v>0</v>
      </c>
      <c r="E31" s="77">
        <v>51</v>
      </c>
      <c r="F31" s="77">
        <v>0</v>
      </c>
      <c r="G31" s="77">
        <v>46</v>
      </c>
      <c r="H31" s="77">
        <v>34</v>
      </c>
      <c r="I31" s="77">
        <v>51</v>
      </c>
      <c r="J31" s="77">
        <v>0</v>
      </c>
      <c r="K31" s="369" t="s">
        <v>467</v>
      </c>
      <c r="L31" s="369"/>
    </row>
    <row r="32" spans="1:12" ht="15" thickTop="1" thickBot="1" x14ac:dyDescent="0.3">
      <c r="A32" s="47">
        <v>9103</v>
      </c>
      <c r="B32" s="181" t="s">
        <v>509</v>
      </c>
      <c r="C32" s="74">
        <f t="shared" si="0"/>
        <v>0</v>
      </c>
      <c r="D32" s="75">
        <v>0</v>
      </c>
      <c r="E32" s="75">
        <v>0</v>
      </c>
      <c r="F32" s="75">
        <v>0</v>
      </c>
      <c r="G32" s="75">
        <v>0</v>
      </c>
      <c r="H32" s="75">
        <v>0</v>
      </c>
      <c r="I32" s="75">
        <v>0</v>
      </c>
      <c r="J32" s="75">
        <v>0</v>
      </c>
      <c r="K32" s="370" t="s">
        <v>504</v>
      </c>
      <c r="L32" s="370"/>
    </row>
    <row r="33" spans="1:12" ht="15" thickTop="1" thickBot="1" x14ac:dyDescent="0.3">
      <c r="A33" s="48">
        <v>9312</v>
      </c>
      <c r="B33" s="233" t="s">
        <v>488</v>
      </c>
      <c r="C33" s="76">
        <f>SUM(D33:J33)</f>
        <v>3498</v>
      </c>
      <c r="D33" s="77">
        <v>2217</v>
      </c>
      <c r="E33" s="77">
        <v>352</v>
      </c>
      <c r="F33" s="77">
        <v>105</v>
      </c>
      <c r="G33" s="77">
        <v>767</v>
      </c>
      <c r="H33" s="77">
        <v>57</v>
      </c>
      <c r="I33" s="77">
        <v>0</v>
      </c>
      <c r="J33" s="77">
        <v>0</v>
      </c>
      <c r="K33" s="369" t="s">
        <v>468</v>
      </c>
      <c r="L33" s="369"/>
    </row>
    <row r="34" spans="1:12" ht="15" thickTop="1" thickBot="1" x14ac:dyDescent="0.3">
      <c r="A34" s="47">
        <v>9319</v>
      </c>
      <c r="B34" s="181" t="s">
        <v>489</v>
      </c>
      <c r="C34" s="74">
        <f t="shared" si="0"/>
        <v>92</v>
      </c>
      <c r="D34" s="75">
        <v>9</v>
      </c>
      <c r="E34" s="75">
        <v>37</v>
      </c>
      <c r="F34" s="75">
        <v>14</v>
      </c>
      <c r="G34" s="75">
        <v>32</v>
      </c>
      <c r="H34" s="75">
        <v>0</v>
      </c>
      <c r="I34" s="75">
        <v>0</v>
      </c>
      <c r="J34" s="75">
        <v>0</v>
      </c>
      <c r="K34" s="370" t="s">
        <v>469</v>
      </c>
      <c r="L34" s="370"/>
    </row>
    <row r="35" spans="1:12" ht="15" thickTop="1" thickBot="1" x14ac:dyDescent="0.3">
      <c r="A35" s="48">
        <v>9321</v>
      </c>
      <c r="B35" s="233" t="s">
        <v>494</v>
      </c>
      <c r="C35" s="76">
        <f>SUM(D35:J35)</f>
        <v>1955</v>
      </c>
      <c r="D35" s="77">
        <v>1653</v>
      </c>
      <c r="E35" s="77">
        <v>83</v>
      </c>
      <c r="F35" s="77">
        <v>0</v>
      </c>
      <c r="G35" s="77">
        <v>219</v>
      </c>
      <c r="H35" s="77">
        <v>0</v>
      </c>
      <c r="I35" s="77">
        <v>0</v>
      </c>
      <c r="J35" s="77">
        <v>0</v>
      </c>
      <c r="K35" s="369" t="s">
        <v>470</v>
      </c>
      <c r="L35" s="369"/>
    </row>
    <row r="36" spans="1:12" ht="15" thickTop="1" thickBot="1" x14ac:dyDescent="0.3">
      <c r="A36" s="47">
        <v>9329</v>
      </c>
      <c r="B36" s="181" t="s">
        <v>495</v>
      </c>
      <c r="C36" s="74">
        <f t="shared" si="0"/>
        <v>25891</v>
      </c>
      <c r="D36" s="75">
        <v>24759</v>
      </c>
      <c r="E36" s="75">
        <v>249</v>
      </c>
      <c r="F36" s="75">
        <v>223</v>
      </c>
      <c r="G36" s="75">
        <v>307</v>
      </c>
      <c r="H36" s="75">
        <v>353</v>
      </c>
      <c r="I36" s="75">
        <v>0</v>
      </c>
      <c r="J36" s="75">
        <v>0</v>
      </c>
      <c r="K36" s="370" t="s">
        <v>503</v>
      </c>
      <c r="L36" s="370"/>
    </row>
    <row r="37" spans="1:12" ht="15" thickTop="1" thickBot="1" x14ac:dyDescent="0.3">
      <c r="A37" s="48">
        <v>9411</v>
      </c>
      <c r="B37" s="233" t="s">
        <v>512</v>
      </c>
      <c r="C37" s="76">
        <f t="shared" si="0"/>
        <v>0</v>
      </c>
      <c r="D37" s="77">
        <v>0</v>
      </c>
      <c r="E37" s="77">
        <v>0</v>
      </c>
      <c r="F37" s="77">
        <v>0</v>
      </c>
      <c r="G37" s="77">
        <v>0</v>
      </c>
      <c r="H37" s="77">
        <v>0</v>
      </c>
      <c r="I37" s="77">
        <v>0</v>
      </c>
      <c r="J37" s="77">
        <v>0</v>
      </c>
      <c r="K37" s="369" t="s">
        <v>502</v>
      </c>
      <c r="L37" s="369"/>
    </row>
    <row r="38" spans="1:12" ht="31.8" thickTop="1" thickBot="1" x14ac:dyDescent="0.3">
      <c r="A38" s="47">
        <v>9500</v>
      </c>
      <c r="B38" s="181" t="s">
        <v>496</v>
      </c>
      <c r="C38" s="74">
        <f t="shared" si="0"/>
        <v>17825</v>
      </c>
      <c r="D38" s="75">
        <v>7164</v>
      </c>
      <c r="E38" s="75">
        <v>575</v>
      </c>
      <c r="F38" s="75">
        <v>7618</v>
      </c>
      <c r="G38" s="75">
        <v>1440</v>
      </c>
      <c r="H38" s="75">
        <v>980</v>
      </c>
      <c r="I38" s="75">
        <v>48</v>
      </c>
      <c r="J38" s="75">
        <v>0</v>
      </c>
      <c r="K38" s="370" t="s">
        <v>511</v>
      </c>
      <c r="L38" s="370"/>
    </row>
    <row r="39" spans="1:12" ht="15" thickTop="1" thickBot="1" x14ac:dyDescent="0.3">
      <c r="A39" s="48">
        <v>9601</v>
      </c>
      <c r="B39" s="233" t="s">
        <v>498</v>
      </c>
      <c r="C39" s="76">
        <f t="shared" si="0"/>
        <v>26844</v>
      </c>
      <c r="D39" s="77">
        <v>4033</v>
      </c>
      <c r="E39" s="77">
        <v>1179</v>
      </c>
      <c r="F39" s="77">
        <v>628</v>
      </c>
      <c r="G39" s="77">
        <v>10927</v>
      </c>
      <c r="H39" s="77">
        <v>6272</v>
      </c>
      <c r="I39" s="77">
        <v>3805</v>
      </c>
      <c r="J39" s="77">
        <v>0</v>
      </c>
      <c r="K39" s="369" t="s">
        <v>501</v>
      </c>
      <c r="L39" s="369"/>
    </row>
    <row r="40" spans="1:12" ht="15" thickTop="1" thickBot="1" x14ac:dyDescent="0.3">
      <c r="A40" s="47">
        <v>9602</v>
      </c>
      <c r="B40" s="181" t="s">
        <v>497</v>
      </c>
      <c r="C40" s="74">
        <f t="shared" si="0"/>
        <v>59719</v>
      </c>
      <c r="D40" s="75">
        <v>42048</v>
      </c>
      <c r="E40" s="75">
        <v>1858</v>
      </c>
      <c r="F40" s="75">
        <v>2932</v>
      </c>
      <c r="G40" s="75">
        <v>10249</v>
      </c>
      <c r="H40" s="75">
        <v>2096</v>
      </c>
      <c r="I40" s="75">
        <v>536</v>
      </c>
      <c r="J40" s="75">
        <v>0</v>
      </c>
      <c r="K40" s="370" t="s">
        <v>471</v>
      </c>
      <c r="L40" s="370"/>
    </row>
    <row r="41" spans="1:12" ht="14.4" thickTop="1" x14ac:dyDescent="0.25">
      <c r="A41" s="244">
        <v>9609</v>
      </c>
      <c r="B41" s="233" t="s">
        <v>499</v>
      </c>
      <c r="C41" s="245">
        <f t="shared" si="0"/>
        <v>1883</v>
      </c>
      <c r="D41" s="251">
        <v>631</v>
      </c>
      <c r="E41" s="251">
        <v>96</v>
      </c>
      <c r="F41" s="251">
        <v>709</v>
      </c>
      <c r="G41" s="251">
        <v>346</v>
      </c>
      <c r="H41" s="251">
        <v>101</v>
      </c>
      <c r="I41" s="251">
        <v>0</v>
      </c>
      <c r="J41" s="251">
        <v>0</v>
      </c>
      <c r="K41" s="394" t="s">
        <v>500</v>
      </c>
      <c r="L41" s="394"/>
    </row>
    <row r="42" spans="1:12" ht="36" customHeight="1" x14ac:dyDescent="0.25">
      <c r="A42" s="387" t="s">
        <v>7</v>
      </c>
      <c r="B42" s="387"/>
      <c r="C42" s="247">
        <f t="shared" ref="C42:I42" si="1">SUM(C9:C41)</f>
        <v>239495</v>
      </c>
      <c r="D42" s="247">
        <f t="shared" si="1"/>
        <v>109214</v>
      </c>
      <c r="E42" s="247">
        <f t="shared" si="1"/>
        <v>11687</v>
      </c>
      <c r="F42" s="247">
        <f t="shared" si="1"/>
        <v>29486</v>
      </c>
      <c r="G42" s="247">
        <f t="shared" si="1"/>
        <v>55017</v>
      </c>
      <c r="H42" s="247">
        <f t="shared" si="1"/>
        <v>28851</v>
      </c>
      <c r="I42" s="247">
        <f t="shared" si="1"/>
        <v>5240</v>
      </c>
      <c r="J42" s="247">
        <f>SUM(J9:J41)</f>
        <v>0</v>
      </c>
      <c r="K42" s="388" t="s">
        <v>4</v>
      </c>
      <c r="L42" s="389"/>
    </row>
  </sheetData>
  <mergeCells count="46">
    <mergeCell ref="K42:L42"/>
    <mergeCell ref="A42:B42"/>
    <mergeCell ref="K26:L26"/>
    <mergeCell ref="K27:L27"/>
    <mergeCell ref="K28:L28"/>
    <mergeCell ref="K29:L29"/>
    <mergeCell ref="K31:L31"/>
    <mergeCell ref="K32:L32"/>
    <mergeCell ref="K33:L33"/>
    <mergeCell ref="K34:L34"/>
    <mergeCell ref="K35:L35"/>
    <mergeCell ref="K36:L36"/>
    <mergeCell ref="K37:L37"/>
    <mergeCell ref="K38:L38"/>
    <mergeCell ref="K39:L39"/>
    <mergeCell ref="K40:L40"/>
    <mergeCell ref="K41:L41"/>
    <mergeCell ref="K24:L24"/>
    <mergeCell ref="K25:L25"/>
    <mergeCell ref="K17:L17"/>
    <mergeCell ref="K18:L18"/>
    <mergeCell ref="K19:L19"/>
    <mergeCell ref="K20:L20"/>
    <mergeCell ref="K21:L21"/>
    <mergeCell ref="K23:L23"/>
    <mergeCell ref="K30:L30"/>
    <mergeCell ref="K9:L9"/>
    <mergeCell ref="K10:L10"/>
    <mergeCell ref="K11:L11"/>
    <mergeCell ref="K22:L22"/>
    <mergeCell ref="K12:L12"/>
    <mergeCell ref="K13:L13"/>
    <mergeCell ref="K14:L14"/>
    <mergeCell ref="K15:L15"/>
    <mergeCell ref="K16:L16"/>
    <mergeCell ref="A7:A8"/>
    <mergeCell ref="A1:L1"/>
    <mergeCell ref="A2:L2"/>
    <mergeCell ref="A3:L3"/>
    <mergeCell ref="A4:L4"/>
    <mergeCell ref="A5:L5"/>
    <mergeCell ref="A6:B6"/>
    <mergeCell ref="K6:L6"/>
    <mergeCell ref="F6:G6"/>
    <mergeCell ref="B7:B8"/>
    <mergeCell ref="K7:L8"/>
  </mergeCells>
  <printOptions horizontalCentered="1" verticalCentered="1"/>
  <pageMargins left="0" right="0" top="0" bottom="0" header="0.31496062992125984" footer="0.31496062992125984"/>
  <pageSetup paperSize="9" scale="7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42"/>
  <sheetViews>
    <sheetView view="pageBreakPreview" topLeftCell="A26" zoomScaleNormal="100" zoomScaleSheetLayoutView="100" workbookViewId="0">
      <selection activeCell="A6" sqref="A6:D6"/>
    </sheetView>
  </sheetViews>
  <sheetFormatPr defaultColWidth="9.09765625" defaultRowHeight="13.8" x14ac:dyDescent="0.25"/>
  <cols>
    <col min="1" max="1" width="7.69921875" style="4" customWidth="1"/>
    <col min="2" max="2" width="40.69921875" style="2" customWidth="1"/>
    <col min="3" max="13" width="10.69921875" style="2" customWidth="1"/>
    <col min="14" max="14" width="30.69921875" style="2" customWidth="1"/>
    <col min="15" max="15" width="7.69921875" style="2" customWidth="1"/>
    <col min="16" max="16384" width="9.09765625" style="2"/>
  </cols>
  <sheetData>
    <row r="1" spans="1:16" s="6" customFormat="1" ht="27.75" customHeight="1" x14ac:dyDescent="0.25">
      <c r="A1" s="310"/>
      <c r="B1" s="310"/>
      <c r="C1" s="310"/>
      <c r="D1" s="310"/>
      <c r="E1" s="310"/>
      <c r="F1" s="310"/>
      <c r="G1" s="310"/>
      <c r="H1" s="310"/>
      <c r="I1" s="310"/>
      <c r="J1" s="310"/>
      <c r="K1" s="310"/>
      <c r="L1" s="310"/>
      <c r="M1" s="310"/>
      <c r="N1" s="310"/>
      <c r="O1" s="310"/>
      <c r="P1" s="11"/>
    </row>
    <row r="2" spans="1:16" ht="15.75" customHeight="1" x14ac:dyDescent="0.25">
      <c r="A2" s="348" t="s">
        <v>99</v>
      </c>
      <c r="B2" s="348"/>
      <c r="C2" s="348"/>
      <c r="D2" s="348"/>
      <c r="E2" s="348"/>
      <c r="F2" s="348"/>
      <c r="G2" s="348"/>
      <c r="H2" s="348"/>
      <c r="I2" s="348"/>
      <c r="J2" s="348"/>
      <c r="K2" s="348"/>
      <c r="L2" s="348"/>
      <c r="M2" s="348"/>
      <c r="N2" s="348"/>
      <c r="O2" s="348"/>
    </row>
    <row r="3" spans="1:16" ht="15.75" customHeight="1" x14ac:dyDescent="0.25">
      <c r="A3" s="348" t="s">
        <v>21</v>
      </c>
      <c r="B3" s="348"/>
      <c r="C3" s="348"/>
      <c r="D3" s="348"/>
      <c r="E3" s="348"/>
      <c r="F3" s="348"/>
      <c r="G3" s="348"/>
      <c r="H3" s="348"/>
      <c r="I3" s="348"/>
      <c r="J3" s="348"/>
      <c r="K3" s="348"/>
      <c r="L3" s="348"/>
      <c r="M3" s="348"/>
      <c r="N3" s="348"/>
      <c r="O3" s="348"/>
    </row>
    <row r="4" spans="1:16" ht="15.75" customHeight="1" x14ac:dyDescent="0.25">
      <c r="A4" s="349" t="s">
        <v>100</v>
      </c>
      <c r="B4" s="349"/>
      <c r="C4" s="349"/>
      <c r="D4" s="349"/>
      <c r="E4" s="349"/>
      <c r="F4" s="349"/>
      <c r="G4" s="349"/>
      <c r="H4" s="349"/>
      <c r="I4" s="349"/>
      <c r="J4" s="349"/>
      <c r="K4" s="349"/>
      <c r="L4" s="349"/>
      <c r="M4" s="349"/>
      <c r="N4" s="349"/>
      <c r="O4" s="349"/>
    </row>
    <row r="5" spans="1:16" ht="15.75" customHeight="1" x14ac:dyDescent="0.25">
      <c r="A5" s="349" t="s">
        <v>22</v>
      </c>
      <c r="B5" s="349"/>
      <c r="C5" s="349"/>
      <c r="D5" s="349"/>
      <c r="E5" s="349"/>
      <c r="F5" s="349"/>
      <c r="G5" s="349"/>
      <c r="H5" s="349"/>
      <c r="I5" s="349"/>
      <c r="J5" s="349"/>
      <c r="K5" s="349"/>
      <c r="L5" s="349"/>
      <c r="M5" s="349"/>
      <c r="N5" s="349"/>
      <c r="O5" s="349"/>
    </row>
    <row r="6" spans="1:16" ht="15.6" x14ac:dyDescent="0.25">
      <c r="A6" s="346" t="s">
        <v>570</v>
      </c>
      <c r="B6" s="346"/>
      <c r="D6" s="52"/>
      <c r="E6" s="52"/>
      <c r="F6" s="52"/>
      <c r="G6" s="52"/>
      <c r="H6" s="158">
        <v>2015</v>
      </c>
      <c r="I6" s="52"/>
      <c r="J6" s="52"/>
      <c r="K6" s="52"/>
      <c r="L6" s="52"/>
      <c r="M6" s="52"/>
      <c r="N6" s="347" t="s">
        <v>144</v>
      </c>
      <c r="O6" s="347"/>
    </row>
    <row r="7" spans="1:16" ht="64.5" customHeight="1" x14ac:dyDescent="0.25">
      <c r="A7" s="353" t="s">
        <v>356</v>
      </c>
      <c r="B7" s="357" t="s">
        <v>10</v>
      </c>
      <c r="C7" s="161" t="s">
        <v>63</v>
      </c>
      <c r="D7" s="161" t="s">
        <v>80</v>
      </c>
      <c r="E7" s="161" t="s">
        <v>81</v>
      </c>
      <c r="F7" s="161" t="s">
        <v>82</v>
      </c>
      <c r="G7" s="161" t="s">
        <v>83</v>
      </c>
      <c r="H7" s="161" t="s">
        <v>84</v>
      </c>
      <c r="I7" s="161" t="s">
        <v>85</v>
      </c>
      <c r="J7" s="161" t="s">
        <v>86</v>
      </c>
      <c r="K7" s="161" t="s">
        <v>87</v>
      </c>
      <c r="L7" s="161" t="s">
        <v>88</v>
      </c>
      <c r="M7" s="161" t="s">
        <v>89</v>
      </c>
      <c r="N7" s="353" t="s">
        <v>17</v>
      </c>
      <c r="O7" s="353"/>
    </row>
    <row r="8" spans="1:16" ht="51" x14ac:dyDescent="0.25">
      <c r="A8" s="355"/>
      <c r="B8" s="359"/>
      <c r="C8" s="85" t="s">
        <v>7</v>
      </c>
      <c r="D8" s="159" t="s">
        <v>90</v>
      </c>
      <c r="E8" s="159" t="s">
        <v>91</v>
      </c>
      <c r="F8" s="159" t="s">
        <v>92</v>
      </c>
      <c r="G8" s="159" t="s">
        <v>93</v>
      </c>
      <c r="H8" s="159" t="s">
        <v>94</v>
      </c>
      <c r="I8" s="159" t="s">
        <v>95</v>
      </c>
      <c r="J8" s="159" t="s">
        <v>96</v>
      </c>
      <c r="K8" s="159" t="s">
        <v>97</v>
      </c>
      <c r="L8" s="159" t="s">
        <v>98</v>
      </c>
      <c r="M8" s="159" t="s">
        <v>348</v>
      </c>
      <c r="N8" s="355"/>
      <c r="O8" s="355"/>
    </row>
    <row r="9" spans="1:16" ht="14.4" thickBot="1" x14ac:dyDescent="0.3">
      <c r="A9" s="46">
        <v>4521</v>
      </c>
      <c r="B9" s="180" t="s">
        <v>490</v>
      </c>
      <c r="C9" s="72">
        <f>SUM(D9:M9)</f>
        <v>180414</v>
      </c>
      <c r="D9" s="73">
        <v>3955</v>
      </c>
      <c r="E9" s="73">
        <v>0</v>
      </c>
      <c r="F9" s="73">
        <v>1392</v>
      </c>
      <c r="G9" s="73">
        <v>0</v>
      </c>
      <c r="H9" s="73">
        <v>2148</v>
      </c>
      <c r="I9" s="73">
        <v>11287</v>
      </c>
      <c r="J9" s="73">
        <v>282</v>
      </c>
      <c r="K9" s="73">
        <v>2047</v>
      </c>
      <c r="L9" s="73">
        <v>491</v>
      </c>
      <c r="M9" s="73">
        <v>158812</v>
      </c>
      <c r="N9" s="368" t="s">
        <v>510</v>
      </c>
      <c r="O9" s="368"/>
    </row>
    <row r="10" spans="1:16" ht="15.75" customHeight="1" thickTop="1" thickBot="1" x14ac:dyDescent="0.3">
      <c r="A10" s="47">
        <v>4522</v>
      </c>
      <c r="B10" s="181" t="s">
        <v>472</v>
      </c>
      <c r="C10" s="74">
        <f>SUM(D10:M10)</f>
        <v>18040</v>
      </c>
      <c r="D10" s="75">
        <v>1098</v>
      </c>
      <c r="E10" s="75">
        <v>0</v>
      </c>
      <c r="F10" s="75">
        <v>499</v>
      </c>
      <c r="G10" s="75">
        <v>0</v>
      </c>
      <c r="H10" s="75">
        <v>613</v>
      </c>
      <c r="I10" s="75">
        <v>161</v>
      </c>
      <c r="J10" s="75">
        <v>482</v>
      </c>
      <c r="K10" s="75">
        <v>0</v>
      </c>
      <c r="L10" s="75">
        <v>278</v>
      </c>
      <c r="M10" s="75">
        <v>14909</v>
      </c>
      <c r="N10" s="370" t="s">
        <v>452</v>
      </c>
      <c r="O10" s="370"/>
    </row>
    <row r="11" spans="1:16" ht="21.9" customHeight="1" thickTop="1" thickBot="1" x14ac:dyDescent="0.3">
      <c r="A11" s="48">
        <v>4529</v>
      </c>
      <c r="B11" s="180" t="s">
        <v>508</v>
      </c>
      <c r="C11" s="76">
        <f>SUM(D11:M11)</f>
        <v>5721</v>
      </c>
      <c r="D11" s="77">
        <v>141</v>
      </c>
      <c r="E11" s="77">
        <v>0</v>
      </c>
      <c r="F11" s="77">
        <v>137</v>
      </c>
      <c r="G11" s="77">
        <v>0</v>
      </c>
      <c r="H11" s="77">
        <v>219</v>
      </c>
      <c r="I11" s="77">
        <v>173</v>
      </c>
      <c r="J11" s="77">
        <v>86</v>
      </c>
      <c r="K11" s="77">
        <v>0</v>
      </c>
      <c r="L11" s="77">
        <v>37</v>
      </c>
      <c r="M11" s="77">
        <v>4928</v>
      </c>
      <c r="N11" s="369" t="s">
        <v>507</v>
      </c>
      <c r="O11" s="369"/>
    </row>
    <row r="12" spans="1:16" ht="21.9" customHeight="1" thickTop="1" thickBot="1" x14ac:dyDescent="0.3">
      <c r="A12" s="47">
        <v>4540</v>
      </c>
      <c r="B12" s="181" t="s">
        <v>513</v>
      </c>
      <c r="C12" s="74">
        <f t="shared" ref="C12:C41" si="0">SUM(D12:M12)</f>
        <v>1987</v>
      </c>
      <c r="D12" s="75">
        <v>0</v>
      </c>
      <c r="E12" s="75">
        <v>199</v>
      </c>
      <c r="F12" s="75">
        <v>139</v>
      </c>
      <c r="G12" s="75">
        <v>0</v>
      </c>
      <c r="H12" s="75">
        <v>40</v>
      </c>
      <c r="I12" s="75">
        <v>0</v>
      </c>
      <c r="J12" s="75">
        <v>60</v>
      </c>
      <c r="K12" s="75">
        <v>0</v>
      </c>
      <c r="L12" s="75">
        <v>0</v>
      </c>
      <c r="M12" s="75">
        <v>1549</v>
      </c>
      <c r="N12" s="370" t="s">
        <v>506</v>
      </c>
      <c r="O12" s="370"/>
    </row>
    <row r="13" spans="1:16" ht="21.9" customHeight="1" thickTop="1" thickBot="1" x14ac:dyDescent="0.3">
      <c r="A13" s="48">
        <v>8511</v>
      </c>
      <c r="B13" s="180" t="s">
        <v>473</v>
      </c>
      <c r="C13" s="76">
        <f t="shared" si="0"/>
        <v>8752</v>
      </c>
      <c r="D13" s="77">
        <v>313</v>
      </c>
      <c r="E13" s="77">
        <v>0</v>
      </c>
      <c r="F13" s="77">
        <v>118</v>
      </c>
      <c r="G13" s="77">
        <v>0</v>
      </c>
      <c r="H13" s="77">
        <v>410</v>
      </c>
      <c r="I13" s="77">
        <v>397</v>
      </c>
      <c r="J13" s="77">
        <v>866</v>
      </c>
      <c r="K13" s="77">
        <v>313</v>
      </c>
      <c r="L13" s="77">
        <v>0</v>
      </c>
      <c r="M13" s="77">
        <v>6335</v>
      </c>
      <c r="N13" s="369" t="s">
        <v>453</v>
      </c>
      <c r="O13" s="369"/>
    </row>
    <row r="14" spans="1:16" ht="21.9" customHeight="1" thickTop="1" thickBot="1" x14ac:dyDescent="0.3">
      <c r="A14" s="47">
        <v>8512</v>
      </c>
      <c r="B14" s="181" t="s">
        <v>474</v>
      </c>
      <c r="C14" s="74">
        <f t="shared" si="0"/>
        <v>0</v>
      </c>
      <c r="D14" s="75">
        <v>0</v>
      </c>
      <c r="E14" s="75">
        <v>0</v>
      </c>
      <c r="F14" s="75">
        <v>0</v>
      </c>
      <c r="G14" s="75">
        <v>0</v>
      </c>
      <c r="H14" s="75">
        <v>0</v>
      </c>
      <c r="I14" s="75">
        <v>0</v>
      </c>
      <c r="J14" s="75">
        <v>0</v>
      </c>
      <c r="K14" s="75">
        <v>0</v>
      </c>
      <c r="L14" s="75">
        <v>0</v>
      </c>
      <c r="M14" s="75">
        <v>0</v>
      </c>
      <c r="N14" s="370" t="s">
        <v>454</v>
      </c>
      <c r="O14" s="370"/>
    </row>
    <row r="15" spans="1:16" ht="21.9" customHeight="1" thickTop="1" thickBot="1" x14ac:dyDescent="0.3">
      <c r="A15" s="48">
        <v>8513</v>
      </c>
      <c r="B15" s="180" t="s">
        <v>475</v>
      </c>
      <c r="C15" s="76">
        <f t="shared" si="0"/>
        <v>0</v>
      </c>
      <c r="D15" s="77">
        <v>0</v>
      </c>
      <c r="E15" s="77">
        <v>0</v>
      </c>
      <c r="F15" s="77">
        <v>0</v>
      </c>
      <c r="G15" s="77">
        <v>0</v>
      </c>
      <c r="H15" s="77">
        <v>0</v>
      </c>
      <c r="I15" s="77">
        <v>0</v>
      </c>
      <c r="J15" s="77">
        <v>0</v>
      </c>
      <c r="K15" s="77">
        <v>0</v>
      </c>
      <c r="L15" s="77">
        <v>0</v>
      </c>
      <c r="M15" s="77">
        <v>0</v>
      </c>
      <c r="N15" s="369" t="s">
        <v>455</v>
      </c>
      <c r="O15" s="369"/>
    </row>
    <row r="16" spans="1:16" ht="21.9" customHeight="1" thickTop="1" thickBot="1" x14ac:dyDescent="0.3">
      <c r="A16" s="47">
        <v>8514</v>
      </c>
      <c r="B16" s="181" t="s">
        <v>476</v>
      </c>
      <c r="C16" s="74">
        <f t="shared" si="0"/>
        <v>0</v>
      </c>
      <c r="D16" s="75">
        <v>0</v>
      </c>
      <c r="E16" s="75">
        <v>0</v>
      </c>
      <c r="F16" s="75">
        <v>0</v>
      </c>
      <c r="G16" s="75">
        <v>0</v>
      </c>
      <c r="H16" s="75">
        <v>0</v>
      </c>
      <c r="I16" s="75">
        <v>0</v>
      </c>
      <c r="J16" s="75">
        <v>0</v>
      </c>
      <c r="K16" s="75">
        <v>0</v>
      </c>
      <c r="L16" s="75">
        <v>0</v>
      </c>
      <c r="M16" s="75">
        <v>0</v>
      </c>
      <c r="N16" s="370" t="s">
        <v>16</v>
      </c>
      <c r="O16" s="370"/>
    </row>
    <row r="17" spans="1:15" ht="21.9" customHeight="1" thickTop="1" thickBot="1" x14ac:dyDescent="0.3">
      <c r="A17" s="48">
        <v>8521</v>
      </c>
      <c r="B17" s="180" t="s">
        <v>477</v>
      </c>
      <c r="C17" s="76">
        <f t="shared" si="0"/>
        <v>0</v>
      </c>
      <c r="D17" s="77">
        <v>0</v>
      </c>
      <c r="E17" s="77">
        <v>0</v>
      </c>
      <c r="F17" s="77">
        <v>0</v>
      </c>
      <c r="G17" s="77">
        <v>0</v>
      </c>
      <c r="H17" s="77">
        <v>0</v>
      </c>
      <c r="I17" s="77">
        <v>0</v>
      </c>
      <c r="J17" s="77">
        <v>0</v>
      </c>
      <c r="K17" s="77">
        <v>0</v>
      </c>
      <c r="L17" s="77">
        <v>0</v>
      </c>
      <c r="M17" s="77">
        <v>0</v>
      </c>
      <c r="N17" s="369" t="s">
        <v>456</v>
      </c>
      <c r="O17" s="369"/>
    </row>
    <row r="18" spans="1:15" ht="21.9" customHeight="1" thickTop="1" thickBot="1" x14ac:dyDescent="0.3">
      <c r="A18" s="47">
        <v>8530</v>
      </c>
      <c r="B18" s="181" t="s">
        <v>478</v>
      </c>
      <c r="C18" s="74">
        <f t="shared" si="0"/>
        <v>0</v>
      </c>
      <c r="D18" s="75">
        <v>0</v>
      </c>
      <c r="E18" s="75">
        <v>0</v>
      </c>
      <c r="F18" s="75">
        <v>0</v>
      </c>
      <c r="G18" s="75">
        <v>0</v>
      </c>
      <c r="H18" s="75">
        <v>0</v>
      </c>
      <c r="I18" s="75">
        <v>0</v>
      </c>
      <c r="J18" s="75">
        <v>0</v>
      </c>
      <c r="K18" s="75">
        <v>0</v>
      </c>
      <c r="L18" s="75">
        <v>0</v>
      </c>
      <c r="M18" s="75">
        <v>0</v>
      </c>
      <c r="N18" s="370" t="s">
        <v>15</v>
      </c>
      <c r="O18" s="370"/>
    </row>
    <row r="19" spans="1:15" ht="15" thickTop="1" thickBot="1" x14ac:dyDescent="0.3">
      <c r="A19" s="48">
        <v>8541</v>
      </c>
      <c r="B19" s="180" t="s">
        <v>479</v>
      </c>
      <c r="C19" s="76">
        <f t="shared" si="0"/>
        <v>559</v>
      </c>
      <c r="D19" s="77">
        <v>148</v>
      </c>
      <c r="E19" s="77">
        <v>0</v>
      </c>
      <c r="F19" s="77">
        <v>46</v>
      </c>
      <c r="G19" s="77">
        <v>0</v>
      </c>
      <c r="H19" s="77">
        <v>0</v>
      </c>
      <c r="I19" s="77">
        <v>0</v>
      </c>
      <c r="J19" s="77">
        <v>4</v>
      </c>
      <c r="K19" s="77">
        <v>0</v>
      </c>
      <c r="L19" s="77">
        <v>0</v>
      </c>
      <c r="M19" s="77">
        <v>361</v>
      </c>
      <c r="N19" s="369" t="s">
        <v>457</v>
      </c>
      <c r="O19" s="369"/>
    </row>
    <row r="20" spans="1:15" ht="15.75" customHeight="1" thickTop="1" thickBot="1" x14ac:dyDescent="0.3">
      <c r="A20" s="47">
        <v>8542</v>
      </c>
      <c r="B20" s="181" t="s">
        <v>480</v>
      </c>
      <c r="C20" s="74">
        <f t="shared" si="0"/>
        <v>1067</v>
      </c>
      <c r="D20" s="75">
        <v>0</v>
      </c>
      <c r="E20" s="75">
        <v>0</v>
      </c>
      <c r="F20" s="75">
        <v>0</v>
      </c>
      <c r="G20" s="75">
        <v>0</v>
      </c>
      <c r="H20" s="75">
        <v>0</v>
      </c>
      <c r="I20" s="75">
        <v>0</v>
      </c>
      <c r="J20" s="75">
        <v>0</v>
      </c>
      <c r="K20" s="75">
        <v>0</v>
      </c>
      <c r="L20" s="75">
        <v>0</v>
      </c>
      <c r="M20" s="75">
        <v>1067</v>
      </c>
      <c r="N20" s="370" t="s">
        <v>458</v>
      </c>
      <c r="O20" s="370"/>
    </row>
    <row r="21" spans="1:15" ht="15.75" customHeight="1" thickTop="1" thickBot="1" x14ac:dyDescent="0.3">
      <c r="A21" s="48">
        <v>8543</v>
      </c>
      <c r="B21" s="180" t="s">
        <v>491</v>
      </c>
      <c r="C21" s="76">
        <f t="shared" si="0"/>
        <v>2328</v>
      </c>
      <c r="D21" s="77">
        <v>0</v>
      </c>
      <c r="E21" s="77">
        <v>0</v>
      </c>
      <c r="F21" s="77">
        <v>0</v>
      </c>
      <c r="G21" s="77">
        <v>0</v>
      </c>
      <c r="H21" s="77">
        <v>0</v>
      </c>
      <c r="I21" s="77">
        <v>0</v>
      </c>
      <c r="J21" s="77">
        <v>0</v>
      </c>
      <c r="K21" s="77">
        <v>13</v>
      </c>
      <c r="L21" s="77">
        <v>0</v>
      </c>
      <c r="M21" s="77">
        <v>2315</v>
      </c>
      <c r="N21" s="369" t="s">
        <v>459</v>
      </c>
      <c r="O21" s="369"/>
    </row>
    <row r="22" spans="1:15" ht="15.75" customHeight="1" thickTop="1" thickBot="1" x14ac:dyDescent="0.3">
      <c r="A22" s="47">
        <v>8544</v>
      </c>
      <c r="B22" s="181" t="s">
        <v>481</v>
      </c>
      <c r="C22" s="74">
        <f t="shared" si="0"/>
        <v>0</v>
      </c>
      <c r="D22" s="75">
        <v>0</v>
      </c>
      <c r="E22" s="75">
        <v>0</v>
      </c>
      <c r="F22" s="75">
        <v>0</v>
      </c>
      <c r="G22" s="75">
        <v>0</v>
      </c>
      <c r="H22" s="75">
        <v>0</v>
      </c>
      <c r="I22" s="75">
        <v>0</v>
      </c>
      <c r="J22" s="75">
        <v>0</v>
      </c>
      <c r="K22" s="75">
        <v>0</v>
      </c>
      <c r="L22" s="75">
        <v>0</v>
      </c>
      <c r="M22" s="75">
        <v>0</v>
      </c>
      <c r="N22" s="370" t="s">
        <v>460</v>
      </c>
      <c r="O22" s="370"/>
    </row>
    <row r="23" spans="1:15" ht="15" thickTop="1" thickBot="1" x14ac:dyDescent="0.3">
      <c r="A23" s="48">
        <v>8545</v>
      </c>
      <c r="B23" s="180" t="s">
        <v>482</v>
      </c>
      <c r="C23" s="76">
        <f t="shared" si="0"/>
        <v>11419</v>
      </c>
      <c r="D23" s="77">
        <v>923</v>
      </c>
      <c r="E23" s="77">
        <v>129</v>
      </c>
      <c r="F23" s="77">
        <v>1011</v>
      </c>
      <c r="G23" s="77">
        <v>132</v>
      </c>
      <c r="H23" s="77">
        <v>178</v>
      </c>
      <c r="I23" s="77">
        <v>77</v>
      </c>
      <c r="J23" s="77">
        <v>689</v>
      </c>
      <c r="K23" s="77">
        <v>189</v>
      </c>
      <c r="L23" s="77">
        <v>32</v>
      </c>
      <c r="M23" s="77">
        <v>8059</v>
      </c>
      <c r="N23" s="369" t="s">
        <v>461</v>
      </c>
      <c r="O23" s="369"/>
    </row>
    <row r="24" spans="1:15" ht="21.9" customHeight="1" thickTop="1" thickBot="1" x14ac:dyDescent="0.3">
      <c r="A24" s="47">
        <v>8548</v>
      </c>
      <c r="B24" s="181" t="s">
        <v>483</v>
      </c>
      <c r="C24" s="74">
        <f t="shared" si="0"/>
        <v>4238</v>
      </c>
      <c r="D24" s="75">
        <v>0</v>
      </c>
      <c r="E24" s="75">
        <v>0</v>
      </c>
      <c r="F24" s="75">
        <v>326</v>
      </c>
      <c r="G24" s="75">
        <v>0</v>
      </c>
      <c r="H24" s="75">
        <v>0</v>
      </c>
      <c r="I24" s="75">
        <v>0</v>
      </c>
      <c r="J24" s="75">
        <v>0</v>
      </c>
      <c r="K24" s="75">
        <v>0</v>
      </c>
      <c r="L24" s="75">
        <v>0</v>
      </c>
      <c r="M24" s="75">
        <v>3912</v>
      </c>
      <c r="N24" s="370" t="s">
        <v>505</v>
      </c>
      <c r="O24" s="370"/>
    </row>
    <row r="25" spans="1:15" ht="15" thickTop="1" thickBot="1" x14ac:dyDescent="0.3">
      <c r="A25" s="48">
        <v>8610</v>
      </c>
      <c r="B25" s="180" t="s">
        <v>484</v>
      </c>
      <c r="C25" s="76">
        <f t="shared" si="0"/>
        <v>0</v>
      </c>
      <c r="D25" s="77">
        <v>0</v>
      </c>
      <c r="E25" s="77">
        <v>0</v>
      </c>
      <c r="F25" s="77">
        <v>0</v>
      </c>
      <c r="G25" s="77">
        <v>0</v>
      </c>
      <c r="H25" s="77">
        <v>0</v>
      </c>
      <c r="I25" s="77">
        <v>0</v>
      </c>
      <c r="J25" s="77">
        <v>0</v>
      </c>
      <c r="K25" s="77">
        <v>0</v>
      </c>
      <c r="L25" s="77">
        <v>0</v>
      </c>
      <c r="M25" s="77">
        <v>0</v>
      </c>
      <c r="N25" s="369" t="s">
        <v>462</v>
      </c>
      <c r="O25" s="369"/>
    </row>
    <row r="26" spans="1:15" ht="15" thickTop="1" thickBot="1" x14ac:dyDescent="0.3">
      <c r="A26" s="47">
        <v>8621</v>
      </c>
      <c r="B26" s="181" t="s">
        <v>492</v>
      </c>
      <c r="C26" s="74">
        <f t="shared" si="0"/>
        <v>15371</v>
      </c>
      <c r="D26" s="75">
        <v>1339</v>
      </c>
      <c r="E26" s="75">
        <v>686</v>
      </c>
      <c r="F26" s="75">
        <v>0</v>
      </c>
      <c r="G26" s="75">
        <v>0</v>
      </c>
      <c r="H26" s="75">
        <v>0</v>
      </c>
      <c r="I26" s="75">
        <v>1750</v>
      </c>
      <c r="J26" s="75">
        <v>494</v>
      </c>
      <c r="K26" s="75">
        <v>66</v>
      </c>
      <c r="L26" s="75">
        <v>0</v>
      </c>
      <c r="M26" s="75">
        <v>11036</v>
      </c>
      <c r="N26" s="370" t="s">
        <v>463</v>
      </c>
      <c r="O26" s="370"/>
    </row>
    <row r="27" spans="1:15" ht="15" thickTop="1" thickBot="1" x14ac:dyDescent="0.3">
      <c r="A27" s="48">
        <v>8622</v>
      </c>
      <c r="B27" s="180" t="s">
        <v>485</v>
      </c>
      <c r="C27" s="76">
        <f t="shared" si="0"/>
        <v>21352</v>
      </c>
      <c r="D27" s="77">
        <v>3695</v>
      </c>
      <c r="E27" s="77">
        <v>0</v>
      </c>
      <c r="F27" s="77">
        <v>460</v>
      </c>
      <c r="G27" s="77">
        <v>0</v>
      </c>
      <c r="H27" s="77">
        <v>173</v>
      </c>
      <c r="I27" s="77">
        <v>743</v>
      </c>
      <c r="J27" s="77">
        <v>1768</v>
      </c>
      <c r="K27" s="77">
        <v>697</v>
      </c>
      <c r="L27" s="77">
        <v>0</v>
      </c>
      <c r="M27" s="77">
        <v>13816</v>
      </c>
      <c r="N27" s="369" t="s">
        <v>464</v>
      </c>
      <c r="O27" s="369"/>
    </row>
    <row r="28" spans="1:15" ht="15" thickTop="1" thickBot="1" x14ac:dyDescent="0.3">
      <c r="A28" s="47">
        <v>8623</v>
      </c>
      <c r="B28" s="181" t="s">
        <v>486</v>
      </c>
      <c r="C28" s="74">
        <f t="shared" si="0"/>
        <v>10915</v>
      </c>
      <c r="D28" s="75">
        <v>216</v>
      </c>
      <c r="E28" s="75">
        <v>0</v>
      </c>
      <c r="F28" s="75">
        <v>0</v>
      </c>
      <c r="G28" s="75">
        <v>50</v>
      </c>
      <c r="H28" s="75">
        <v>127</v>
      </c>
      <c r="I28" s="75">
        <v>303</v>
      </c>
      <c r="J28" s="75">
        <v>497</v>
      </c>
      <c r="K28" s="75">
        <v>0</v>
      </c>
      <c r="L28" s="75">
        <v>0</v>
      </c>
      <c r="M28" s="75">
        <v>9722</v>
      </c>
      <c r="N28" s="370" t="s">
        <v>465</v>
      </c>
      <c r="O28" s="370"/>
    </row>
    <row r="29" spans="1:15" ht="15" thickTop="1" thickBot="1" x14ac:dyDescent="0.3">
      <c r="A29" s="48">
        <v>8690</v>
      </c>
      <c r="B29" s="180" t="s">
        <v>487</v>
      </c>
      <c r="C29" s="76">
        <f t="shared" si="0"/>
        <v>9920</v>
      </c>
      <c r="D29" s="77">
        <v>775</v>
      </c>
      <c r="E29" s="77">
        <v>0</v>
      </c>
      <c r="F29" s="77">
        <v>0</v>
      </c>
      <c r="G29" s="77">
        <v>0</v>
      </c>
      <c r="H29" s="77">
        <v>155</v>
      </c>
      <c r="I29" s="77">
        <v>2325</v>
      </c>
      <c r="J29" s="77">
        <v>2325</v>
      </c>
      <c r="K29" s="77">
        <v>3875</v>
      </c>
      <c r="L29" s="77">
        <v>465</v>
      </c>
      <c r="M29" s="77">
        <v>0</v>
      </c>
      <c r="N29" s="369" t="s">
        <v>466</v>
      </c>
      <c r="O29" s="369"/>
    </row>
    <row r="30" spans="1:15" ht="21.6" thickTop="1" thickBot="1" x14ac:dyDescent="0.3">
      <c r="A30" s="47">
        <v>8810</v>
      </c>
      <c r="B30" s="181" t="s">
        <v>641</v>
      </c>
      <c r="C30" s="74">
        <v>0</v>
      </c>
      <c r="D30" s="75">
        <v>0</v>
      </c>
      <c r="E30" s="75">
        <v>0</v>
      </c>
      <c r="F30" s="75">
        <v>0</v>
      </c>
      <c r="G30" s="75">
        <v>0</v>
      </c>
      <c r="H30" s="75">
        <v>0</v>
      </c>
      <c r="I30" s="75">
        <v>0</v>
      </c>
      <c r="J30" s="75">
        <v>0</v>
      </c>
      <c r="K30" s="75">
        <v>0</v>
      </c>
      <c r="L30" s="75">
        <v>0</v>
      </c>
      <c r="M30" s="75">
        <v>0</v>
      </c>
      <c r="N30" s="395" t="s">
        <v>643</v>
      </c>
      <c r="O30" s="396"/>
    </row>
    <row r="31" spans="1:15" ht="15" thickTop="1" thickBot="1" x14ac:dyDescent="0.3">
      <c r="A31" s="48">
        <v>9000</v>
      </c>
      <c r="B31" s="233" t="s">
        <v>493</v>
      </c>
      <c r="C31" s="76">
        <f t="shared" si="0"/>
        <v>4506</v>
      </c>
      <c r="D31" s="77">
        <v>0</v>
      </c>
      <c r="E31" s="77">
        <v>0</v>
      </c>
      <c r="F31" s="77">
        <v>128</v>
      </c>
      <c r="G31" s="77">
        <v>0</v>
      </c>
      <c r="H31" s="77">
        <v>0</v>
      </c>
      <c r="I31" s="77">
        <v>0</v>
      </c>
      <c r="J31" s="77">
        <v>43</v>
      </c>
      <c r="K31" s="77">
        <v>357</v>
      </c>
      <c r="L31" s="77">
        <v>0</v>
      </c>
      <c r="M31" s="77">
        <v>3978</v>
      </c>
      <c r="N31" s="369" t="s">
        <v>467</v>
      </c>
      <c r="O31" s="369"/>
    </row>
    <row r="32" spans="1:15" ht="15" thickTop="1" thickBot="1" x14ac:dyDescent="0.3">
      <c r="A32" s="47">
        <v>9103</v>
      </c>
      <c r="B32" s="181" t="s">
        <v>509</v>
      </c>
      <c r="C32" s="74">
        <f t="shared" si="0"/>
        <v>0</v>
      </c>
      <c r="D32" s="75">
        <v>0</v>
      </c>
      <c r="E32" s="75">
        <v>0</v>
      </c>
      <c r="F32" s="75">
        <v>0</v>
      </c>
      <c r="G32" s="75">
        <v>0</v>
      </c>
      <c r="H32" s="75">
        <v>0</v>
      </c>
      <c r="I32" s="75">
        <v>0</v>
      </c>
      <c r="J32" s="75">
        <v>0</v>
      </c>
      <c r="K32" s="75">
        <v>0</v>
      </c>
      <c r="L32" s="75">
        <v>0</v>
      </c>
      <c r="M32" s="75">
        <v>0</v>
      </c>
      <c r="N32" s="370" t="s">
        <v>504</v>
      </c>
      <c r="O32" s="370"/>
    </row>
    <row r="33" spans="1:15" ht="15" thickTop="1" thickBot="1" x14ac:dyDescent="0.3">
      <c r="A33" s="48">
        <v>9312</v>
      </c>
      <c r="B33" s="233" t="s">
        <v>488</v>
      </c>
      <c r="C33" s="76">
        <f t="shared" si="0"/>
        <v>6286</v>
      </c>
      <c r="D33" s="77">
        <v>1172</v>
      </c>
      <c r="E33" s="77">
        <v>0</v>
      </c>
      <c r="F33" s="77">
        <v>87</v>
      </c>
      <c r="G33" s="77">
        <v>0</v>
      </c>
      <c r="H33" s="77">
        <v>0</v>
      </c>
      <c r="I33" s="77">
        <v>243</v>
      </c>
      <c r="J33" s="77">
        <v>96</v>
      </c>
      <c r="K33" s="77">
        <v>287</v>
      </c>
      <c r="L33" s="77">
        <v>0</v>
      </c>
      <c r="M33" s="77">
        <v>4401</v>
      </c>
      <c r="N33" s="369" t="s">
        <v>468</v>
      </c>
      <c r="O33" s="369"/>
    </row>
    <row r="34" spans="1:15" ht="15" thickTop="1" thickBot="1" x14ac:dyDescent="0.3">
      <c r="A34" s="47">
        <v>9319</v>
      </c>
      <c r="B34" s="181" t="s">
        <v>489</v>
      </c>
      <c r="C34" s="74">
        <f t="shared" si="0"/>
        <v>565</v>
      </c>
      <c r="D34" s="75">
        <v>45</v>
      </c>
      <c r="E34" s="75">
        <v>0</v>
      </c>
      <c r="F34" s="75">
        <v>6</v>
      </c>
      <c r="G34" s="75">
        <v>0</v>
      </c>
      <c r="H34" s="75">
        <v>7</v>
      </c>
      <c r="I34" s="75">
        <v>11</v>
      </c>
      <c r="J34" s="75">
        <v>14</v>
      </c>
      <c r="K34" s="75">
        <v>138</v>
      </c>
      <c r="L34" s="75">
        <v>0</v>
      </c>
      <c r="M34" s="75">
        <v>344</v>
      </c>
      <c r="N34" s="370" t="s">
        <v>469</v>
      </c>
      <c r="O34" s="370"/>
    </row>
    <row r="35" spans="1:15" ht="15" thickTop="1" thickBot="1" x14ac:dyDescent="0.3">
      <c r="A35" s="48">
        <v>9321</v>
      </c>
      <c r="B35" s="233" t="s">
        <v>494</v>
      </c>
      <c r="C35" s="76">
        <f t="shared" si="0"/>
        <v>1754</v>
      </c>
      <c r="D35" s="77">
        <v>0</v>
      </c>
      <c r="E35" s="77">
        <v>0</v>
      </c>
      <c r="F35" s="77">
        <v>49</v>
      </c>
      <c r="G35" s="77">
        <v>0</v>
      </c>
      <c r="H35" s="77">
        <v>124</v>
      </c>
      <c r="I35" s="77">
        <v>106</v>
      </c>
      <c r="J35" s="77">
        <v>14</v>
      </c>
      <c r="K35" s="77">
        <v>0</v>
      </c>
      <c r="L35" s="77">
        <v>0</v>
      </c>
      <c r="M35" s="77">
        <v>1461</v>
      </c>
      <c r="N35" s="369" t="s">
        <v>470</v>
      </c>
      <c r="O35" s="369"/>
    </row>
    <row r="36" spans="1:15" ht="15" thickTop="1" thickBot="1" x14ac:dyDescent="0.3">
      <c r="A36" s="47">
        <v>9329</v>
      </c>
      <c r="B36" s="181" t="s">
        <v>495</v>
      </c>
      <c r="C36" s="74">
        <f t="shared" si="0"/>
        <v>5300</v>
      </c>
      <c r="D36" s="75">
        <v>23</v>
      </c>
      <c r="E36" s="75">
        <v>233</v>
      </c>
      <c r="F36" s="75">
        <v>230</v>
      </c>
      <c r="G36" s="75">
        <v>0</v>
      </c>
      <c r="H36" s="75">
        <v>167</v>
      </c>
      <c r="I36" s="75">
        <v>52</v>
      </c>
      <c r="J36" s="75">
        <v>140</v>
      </c>
      <c r="K36" s="75">
        <v>47</v>
      </c>
      <c r="L36" s="75">
        <v>0</v>
      </c>
      <c r="M36" s="75">
        <v>4408</v>
      </c>
      <c r="N36" s="370" t="s">
        <v>503</v>
      </c>
      <c r="O36" s="370"/>
    </row>
    <row r="37" spans="1:15" ht="15" thickTop="1" thickBot="1" x14ac:dyDescent="0.3">
      <c r="A37" s="48">
        <v>9411</v>
      </c>
      <c r="B37" s="233" t="s">
        <v>512</v>
      </c>
      <c r="C37" s="76">
        <f t="shared" si="0"/>
        <v>0</v>
      </c>
      <c r="D37" s="77">
        <v>0</v>
      </c>
      <c r="E37" s="77">
        <v>0</v>
      </c>
      <c r="F37" s="77">
        <v>0</v>
      </c>
      <c r="G37" s="77">
        <v>0</v>
      </c>
      <c r="H37" s="77">
        <v>0</v>
      </c>
      <c r="I37" s="77">
        <v>0</v>
      </c>
      <c r="J37" s="77">
        <v>0</v>
      </c>
      <c r="K37" s="77">
        <v>0</v>
      </c>
      <c r="L37" s="77">
        <v>0</v>
      </c>
      <c r="M37" s="77">
        <v>0</v>
      </c>
      <c r="N37" s="369" t="s">
        <v>502</v>
      </c>
      <c r="O37" s="369"/>
    </row>
    <row r="38" spans="1:15" ht="31.8" thickTop="1" thickBot="1" x14ac:dyDescent="0.3">
      <c r="A38" s="47">
        <v>9500</v>
      </c>
      <c r="B38" s="181" t="s">
        <v>496</v>
      </c>
      <c r="C38" s="74">
        <f t="shared" si="0"/>
        <v>19442</v>
      </c>
      <c r="D38" s="75">
        <v>1086</v>
      </c>
      <c r="E38" s="75">
        <v>432</v>
      </c>
      <c r="F38" s="75">
        <v>767</v>
      </c>
      <c r="G38" s="75">
        <v>0</v>
      </c>
      <c r="H38" s="75">
        <v>108</v>
      </c>
      <c r="I38" s="75">
        <v>160</v>
      </c>
      <c r="J38" s="75">
        <v>108</v>
      </c>
      <c r="K38" s="75">
        <v>11</v>
      </c>
      <c r="L38" s="75">
        <v>540</v>
      </c>
      <c r="M38" s="75">
        <v>16230</v>
      </c>
      <c r="N38" s="370" t="s">
        <v>511</v>
      </c>
      <c r="O38" s="370"/>
    </row>
    <row r="39" spans="1:15" ht="15" thickTop="1" thickBot="1" x14ac:dyDescent="0.3">
      <c r="A39" s="48">
        <v>9601</v>
      </c>
      <c r="B39" s="233" t="s">
        <v>498</v>
      </c>
      <c r="C39" s="76">
        <f t="shared" si="0"/>
        <v>33667</v>
      </c>
      <c r="D39" s="77">
        <v>618</v>
      </c>
      <c r="E39" s="77">
        <v>0</v>
      </c>
      <c r="F39" s="77">
        <v>646</v>
      </c>
      <c r="G39" s="77">
        <v>0</v>
      </c>
      <c r="H39" s="77">
        <v>323</v>
      </c>
      <c r="I39" s="77">
        <v>1411</v>
      </c>
      <c r="J39" s="77">
        <v>150</v>
      </c>
      <c r="K39" s="77">
        <v>0</v>
      </c>
      <c r="L39" s="77">
        <v>0</v>
      </c>
      <c r="M39" s="77">
        <v>30519</v>
      </c>
      <c r="N39" s="369" t="s">
        <v>501</v>
      </c>
      <c r="O39" s="369"/>
    </row>
    <row r="40" spans="1:15" ht="15" thickTop="1" thickBot="1" x14ac:dyDescent="0.3">
      <c r="A40" s="47">
        <v>9602</v>
      </c>
      <c r="B40" s="181" t="s">
        <v>497</v>
      </c>
      <c r="C40" s="74">
        <f t="shared" si="0"/>
        <v>155975</v>
      </c>
      <c r="D40" s="75">
        <v>21401</v>
      </c>
      <c r="E40" s="75">
        <v>536</v>
      </c>
      <c r="F40" s="75">
        <v>792</v>
      </c>
      <c r="G40" s="75">
        <v>0</v>
      </c>
      <c r="H40" s="75">
        <v>1675</v>
      </c>
      <c r="I40" s="75">
        <v>429</v>
      </c>
      <c r="J40" s="75">
        <v>2592</v>
      </c>
      <c r="K40" s="75">
        <v>2217</v>
      </c>
      <c r="L40" s="75">
        <v>0</v>
      </c>
      <c r="M40" s="75">
        <v>126333</v>
      </c>
      <c r="N40" s="370" t="s">
        <v>471</v>
      </c>
      <c r="O40" s="370"/>
    </row>
    <row r="41" spans="1:15" ht="14.4" thickTop="1" x14ac:dyDescent="0.25">
      <c r="A41" s="244">
        <v>9609</v>
      </c>
      <c r="B41" s="233" t="s">
        <v>499</v>
      </c>
      <c r="C41" s="245">
        <f t="shared" si="0"/>
        <v>6777</v>
      </c>
      <c r="D41" s="251">
        <v>17</v>
      </c>
      <c r="E41" s="251">
        <v>101</v>
      </c>
      <c r="F41" s="251">
        <v>0</v>
      </c>
      <c r="G41" s="251">
        <v>0</v>
      </c>
      <c r="H41" s="251">
        <v>68</v>
      </c>
      <c r="I41" s="251">
        <v>253</v>
      </c>
      <c r="J41" s="251">
        <v>169</v>
      </c>
      <c r="K41" s="251">
        <v>17</v>
      </c>
      <c r="L41" s="251">
        <v>0</v>
      </c>
      <c r="M41" s="251">
        <v>6152</v>
      </c>
      <c r="N41" s="394" t="s">
        <v>500</v>
      </c>
      <c r="O41" s="394"/>
    </row>
    <row r="42" spans="1:15" ht="33" customHeight="1" x14ac:dyDescent="0.25">
      <c r="A42" s="387" t="s">
        <v>7</v>
      </c>
      <c r="B42" s="387"/>
      <c r="C42" s="247">
        <f t="shared" ref="C42" si="1">SUM(C9:C41)</f>
        <v>526355</v>
      </c>
      <c r="D42" s="247">
        <f t="shared" ref="D42" si="2">SUM(D9:D41)</f>
        <v>36965</v>
      </c>
      <c r="E42" s="247">
        <f t="shared" ref="E42" si="3">SUM(E9:E41)</f>
        <v>2316</v>
      </c>
      <c r="F42" s="247">
        <f t="shared" ref="F42" si="4">SUM(F9:F41)</f>
        <v>6833</v>
      </c>
      <c r="G42" s="247">
        <f t="shared" ref="G42:K42" si="5">SUM(G9:G41)</f>
        <v>182</v>
      </c>
      <c r="H42" s="247">
        <f t="shared" si="5"/>
        <v>6535</v>
      </c>
      <c r="I42" s="247">
        <f t="shared" si="5"/>
        <v>19881</v>
      </c>
      <c r="J42" s="247">
        <f t="shared" si="5"/>
        <v>10879</v>
      </c>
      <c r="K42" s="247">
        <f t="shared" si="5"/>
        <v>10274</v>
      </c>
      <c r="L42" s="247">
        <f>SUM(L9:L41)</f>
        <v>1843</v>
      </c>
      <c r="M42" s="247">
        <f>SUM(M9:M41)</f>
        <v>430647</v>
      </c>
      <c r="N42" s="388" t="s">
        <v>4</v>
      </c>
      <c r="O42" s="389"/>
    </row>
  </sheetData>
  <mergeCells count="45">
    <mergeCell ref="N11:O11"/>
    <mergeCell ref="N12:O12"/>
    <mergeCell ref="A1:O1"/>
    <mergeCell ref="A6:B6"/>
    <mergeCell ref="N6:O6"/>
    <mergeCell ref="N9:O9"/>
    <mergeCell ref="N10:O10"/>
    <mergeCell ref="A7:A8"/>
    <mergeCell ref="B7:B8"/>
    <mergeCell ref="N7:O8"/>
    <mergeCell ref="A2:O2"/>
    <mergeCell ref="A4:O4"/>
    <mergeCell ref="A3:O3"/>
    <mergeCell ref="A5:O5"/>
    <mergeCell ref="N41:O41"/>
    <mergeCell ref="N15:O15"/>
    <mergeCell ref="N13:O13"/>
    <mergeCell ref="N14:O14"/>
    <mergeCell ref="N30:O30"/>
    <mergeCell ref="N24:O24"/>
    <mergeCell ref="N25:O25"/>
    <mergeCell ref="N16:O16"/>
    <mergeCell ref="N17:O17"/>
    <mergeCell ref="N18:O18"/>
    <mergeCell ref="N19:O19"/>
    <mergeCell ref="N20:O20"/>
    <mergeCell ref="N21:O21"/>
    <mergeCell ref="N22:O22"/>
    <mergeCell ref="N23:O23"/>
    <mergeCell ref="N42:O42"/>
    <mergeCell ref="A42:B42"/>
    <mergeCell ref="N26:O26"/>
    <mergeCell ref="N27:O27"/>
    <mergeCell ref="N28:O28"/>
    <mergeCell ref="N29:O29"/>
    <mergeCell ref="N31:O31"/>
    <mergeCell ref="N32:O32"/>
    <mergeCell ref="N33:O33"/>
    <mergeCell ref="N34:O34"/>
    <mergeCell ref="N35:O35"/>
    <mergeCell ref="N36:O36"/>
    <mergeCell ref="N37:O37"/>
    <mergeCell ref="N38:O38"/>
    <mergeCell ref="N39:O39"/>
    <mergeCell ref="N40:O40"/>
  </mergeCells>
  <printOptions horizontalCentered="1" verticalCentered="1"/>
  <pageMargins left="0" right="0" top="0" bottom="0" header="0.31496062992125984" footer="0.31496062992125984"/>
  <pageSetup paperSize="9" scale="6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18"/>
  <sheetViews>
    <sheetView view="pageBreakPreview" topLeftCell="A8" zoomScaleNormal="100" zoomScaleSheetLayoutView="100" workbookViewId="0">
      <selection activeCell="A6" sqref="A6:D6"/>
    </sheetView>
  </sheetViews>
  <sheetFormatPr defaultColWidth="9.09765625" defaultRowHeight="13.8" x14ac:dyDescent="0.25"/>
  <cols>
    <col min="1" max="1" width="6.69921875" style="4" customWidth="1"/>
    <col min="2" max="2" width="27.69921875" style="2" customWidth="1"/>
    <col min="3" max="6" width="9.69921875" style="2" customWidth="1"/>
    <col min="7" max="7" width="12.59765625" style="2" customWidth="1"/>
    <col min="8" max="11" width="9.69921875" style="2" customWidth="1"/>
    <col min="12" max="12" width="23.69921875" style="2" customWidth="1"/>
    <col min="13" max="13" width="7.69921875" style="2" customWidth="1"/>
    <col min="14" max="16384" width="9.09765625" style="2"/>
  </cols>
  <sheetData>
    <row r="1" spans="1:14" s="6" customFormat="1" ht="50.1" customHeight="1" x14ac:dyDescent="0.25">
      <c r="A1" s="310"/>
      <c r="B1" s="310"/>
      <c r="C1" s="310"/>
      <c r="D1" s="310"/>
      <c r="E1" s="310"/>
      <c r="F1" s="310"/>
      <c r="G1" s="310"/>
      <c r="H1" s="310"/>
      <c r="I1" s="310"/>
      <c r="J1" s="310"/>
      <c r="K1" s="310"/>
      <c r="L1" s="310"/>
      <c r="M1" s="310"/>
      <c r="N1" s="11"/>
    </row>
    <row r="2" spans="1:14" ht="17.399999999999999" x14ac:dyDescent="0.25">
      <c r="A2" s="3"/>
      <c r="B2" s="348" t="s">
        <v>120</v>
      </c>
      <c r="C2" s="348"/>
      <c r="D2" s="348"/>
      <c r="E2" s="348"/>
      <c r="F2" s="348"/>
      <c r="G2" s="348"/>
      <c r="H2" s="348"/>
      <c r="I2" s="348"/>
      <c r="J2" s="348"/>
      <c r="K2" s="348"/>
      <c r="L2" s="348"/>
    </row>
    <row r="3" spans="1:14" ht="17.399999999999999" x14ac:dyDescent="0.25">
      <c r="A3" s="3"/>
      <c r="B3" s="348" t="s">
        <v>21</v>
      </c>
      <c r="C3" s="348"/>
      <c r="D3" s="348"/>
      <c r="E3" s="348"/>
      <c r="F3" s="348"/>
      <c r="G3" s="348"/>
      <c r="H3" s="348"/>
      <c r="I3" s="348"/>
      <c r="J3" s="348"/>
      <c r="K3" s="348"/>
      <c r="L3" s="348"/>
    </row>
    <row r="4" spans="1:14" ht="17.399999999999999" x14ac:dyDescent="0.25">
      <c r="A4" s="3"/>
      <c r="B4" s="348" t="s">
        <v>600</v>
      </c>
      <c r="C4" s="348"/>
      <c r="D4" s="348"/>
      <c r="E4" s="348"/>
      <c r="F4" s="348"/>
      <c r="G4" s="348"/>
      <c r="H4" s="348"/>
      <c r="I4" s="348"/>
      <c r="J4" s="348"/>
      <c r="K4" s="348"/>
      <c r="L4" s="348"/>
    </row>
    <row r="5" spans="1:14" ht="15.6" x14ac:dyDescent="0.25">
      <c r="A5" s="3"/>
      <c r="B5" s="349" t="s">
        <v>121</v>
      </c>
      <c r="C5" s="349"/>
      <c r="D5" s="349"/>
      <c r="E5" s="349"/>
      <c r="F5" s="349"/>
      <c r="G5" s="349"/>
      <c r="H5" s="349"/>
      <c r="I5" s="349"/>
      <c r="J5" s="349"/>
      <c r="K5" s="349"/>
      <c r="L5" s="349"/>
    </row>
    <row r="6" spans="1:14" ht="15.6" x14ac:dyDescent="0.25">
      <c r="A6" s="3"/>
      <c r="B6" s="349" t="s">
        <v>22</v>
      </c>
      <c r="C6" s="349"/>
      <c r="D6" s="349"/>
      <c r="E6" s="349"/>
      <c r="F6" s="349"/>
      <c r="G6" s="349"/>
      <c r="H6" s="349"/>
      <c r="I6" s="349"/>
      <c r="J6" s="349"/>
      <c r="K6" s="349"/>
      <c r="L6" s="349"/>
    </row>
    <row r="7" spans="1:14" ht="15.6" x14ac:dyDescent="0.25">
      <c r="A7" s="3"/>
      <c r="B7" s="349" t="s">
        <v>601</v>
      </c>
      <c r="C7" s="349"/>
      <c r="D7" s="349"/>
      <c r="E7" s="349"/>
      <c r="F7" s="349"/>
      <c r="G7" s="349"/>
      <c r="H7" s="349"/>
      <c r="I7" s="349"/>
      <c r="J7" s="349"/>
      <c r="K7" s="349"/>
      <c r="L7" s="349"/>
    </row>
    <row r="8" spans="1:14" ht="15.6" x14ac:dyDescent="0.25">
      <c r="A8" s="346" t="s">
        <v>571</v>
      </c>
      <c r="B8" s="346"/>
      <c r="C8" s="350">
        <v>2015</v>
      </c>
      <c r="D8" s="350"/>
      <c r="E8" s="350"/>
      <c r="F8" s="350"/>
      <c r="G8" s="350"/>
      <c r="H8" s="350"/>
      <c r="I8" s="350"/>
      <c r="J8" s="350"/>
      <c r="K8" s="350"/>
      <c r="L8" s="347" t="s">
        <v>145</v>
      </c>
      <c r="M8" s="347"/>
    </row>
    <row r="9" spans="1:14" s="12" customFormat="1" ht="22.5" customHeight="1" x14ac:dyDescent="0.25">
      <c r="A9" s="428" t="s">
        <v>356</v>
      </c>
      <c r="B9" s="429" t="s">
        <v>10</v>
      </c>
      <c r="C9" s="351" t="s">
        <v>101</v>
      </c>
      <c r="D9" s="351" t="s">
        <v>102</v>
      </c>
      <c r="E9" s="351" t="s">
        <v>103</v>
      </c>
      <c r="F9" s="351" t="s">
        <v>104</v>
      </c>
      <c r="G9" s="351"/>
      <c r="H9" s="351"/>
      <c r="I9" s="351" t="s">
        <v>105</v>
      </c>
      <c r="J9" s="351"/>
      <c r="K9" s="351"/>
      <c r="L9" s="424" t="s">
        <v>106</v>
      </c>
      <c r="M9" s="424"/>
    </row>
    <row r="10" spans="1:14" s="12" customFormat="1" ht="22.5" customHeight="1" x14ac:dyDescent="0.25">
      <c r="A10" s="354"/>
      <c r="B10" s="430"/>
      <c r="C10" s="423"/>
      <c r="D10" s="423"/>
      <c r="E10" s="423"/>
      <c r="F10" s="356" t="s">
        <v>107</v>
      </c>
      <c r="G10" s="356"/>
      <c r="H10" s="356"/>
      <c r="I10" s="356" t="s">
        <v>108</v>
      </c>
      <c r="J10" s="356"/>
      <c r="K10" s="356"/>
      <c r="L10" s="425"/>
      <c r="M10" s="425"/>
    </row>
    <row r="11" spans="1:14" s="12" customFormat="1" ht="22.5" customHeight="1" x14ac:dyDescent="0.25">
      <c r="A11" s="354"/>
      <c r="B11" s="430"/>
      <c r="C11" s="422" t="s">
        <v>109</v>
      </c>
      <c r="D11" s="422" t="s">
        <v>110</v>
      </c>
      <c r="E11" s="422" t="s">
        <v>111</v>
      </c>
      <c r="F11" s="163" t="s">
        <v>4</v>
      </c>
      <c r="G11" s="163" t="s">
        <v>112</v>
      </c>
      <c r="H11" s="163" t="s">
        <v>113</v>
      </c>
      <c r="I11" s="163" t="s">
        <v>4</v>
      </c>
      <c r="J11" s="163" t="s">
        <v>114</v>
      </c>
      <c r="K11" s="163" t="s">
        <v>115</v>
      </c>
      <c r="L11" s="425"/>
      <c r="M11" s="425"/>
    </row>
    <row r="12" spans="1:14" s="12" customFormat="1" ht="22.5" customHeight="1" x14ac:dyDescent="0.25">
      <c r="A12" s="355"/>
      <c r="B12" s="431"/>
      <c r="C12" s="356"/>
      <c r="D12" s="356"/>
      <c r="E12" s="356"/>
      <c r="F12" s="159" t="s">
        <v>7</v>
      </c>
      <c r="G12" s="159" t="s">
        <v>116</v>
      </c>
      <c r="H12" s="159" t="s">
        <v>117</v>
      </c>
      <c r="I12" s="159" t="s">
        <v>7</v>
      </c>
      <c r="J12" s="159" t="s">
        <v>118</v>
      </c>
      <c r="K12" s="159" t="s">
        <v>119</v>
      </c>
      <c r="L12" s="426"/>
      <c r="M12" s="426"/>
    </row>
    <row r="13" spans="1:14" ht="51" customHeight="1" thickBot="1" x14ac:dyDescent="0.3">
      <c r="A13" s="53" t="s">
        <v>352</v>
      </c>
      <c r="B13" s="41" t="s">
        <v>545</v>
      </c>
      <c r="C13" s="61">
        <f>SUM(E13-D13)</f>
        <v>347112</v>
      </c>
      <c r="D13" s="210">
        <v>34845</v>
      </c>
      <c r="E13" s="61">
        <v>381957</v>
      </c>
      <c r="F13" s="61">
        <v>280762</v>
      </c>
      <c r="G13" s="210">
        <v>206160</v>
      </c>
      <c r="H13" s="210">
        <v>74602</v>
      </c>
      <c r="I13" s="61">
        <f>K13+J13</f>
        <v>662719</v>
      </c>
      <c r="J13" s="210">
        <v>21093</v>
      </c>
      <c r="K13" s="210">
        <v>641626</v>
      </c>
      <c r="L13" s="421" t="s">
        <v>544</v>
      </c>
      <c r="M13" s="421"/>
    </row>
    <row r="14" spans="1:14" ht="51" customHeight="1" thickBot="1" x14ac:dyDescent="0.3">
      <c r="A14" s="47" t="s">
        <v>520</v>
      </c>
      <c r="B14" s="42" t="s">
        <v>521</v>
      </c>
      <c r="C14" s="63">
        <f>SUM(E14-D14)</f>
        <v>91185</v>
      </c>
      <c r="D14" s="64">
        <v>2376</v>
      </c>
      <c r="E14" s="63">
        <v>93561</v>
      </c>
      <c r="F14" s="63">
        <v>34927</v>
      </c>
      <c r="G14" s="64">
        <v>28363</v>
      </c>
      <c r="H14" s="64">
        <v>6564</v>
      </c>
      <c r="I14" s="63">
        <v>128488</v>
      </c>
      <c r="J14" s="64">
        <v>1099</v>
      </c>
      <c r="K14" s="64">
        <v>127389</v>
      </c>
      <c r="L14" s="365" t="s">
        <v>515</v>
      </c>
      <c r="M14" s="365"/>
    </row>
    <row r="15" spans="1:14" ht="51" customHeight="1" thickBot="1" x14ac:dyDescent="0.3">
      <c r="A15" s="48" t="s">
        <v>522</v>
      </c>
      <c r="B15" s="49" t="s">
        <v>523</v>
      </c>
      <c r="C15" s="70">
        <f>SUM(E15-D15)</f>
        <v>251479</v>
      </c>
      <c r="D15" s="71">
        <v>4736</v>
      </c>
      <c r="E15" s="70">
        <v>256215</v>
      </c>
      <c r="F15" s="70">
        <v>77996</v>
      </c>
      <c r="G15" s="71">
        <v>57556</v>
      </c>
      <c r="H15" s="71">
        <v>20440</v>
      </c>
      <c r="I15" s="70">
        <v>334211</v>
      </c>
      <c r="J15" s="71">
        <v>11602</v>
      </c>
      <c r="K15" s="71">
        <v>322609</v>
      </c>
      <c r="L15" s="427" t="s">
        <v>516</v>
      </c>
      <c r="M15" s="427"/>
    </row>
    <row r="16" spans="1:14" ht="51" customHeight="1" thickBot="1" x14ac:dyDescent="0.3">
      <c r="A16" s="51" t="s">
        <v>524</v>
      </c>
      <c r="B16" s="43" t="s">
        <v>525</v>
      </c>
      <c r="C16" s="65">
        <f>SUM(E16-D16)</f>
        <v>73558</v>
      </c>
      <c r="D16" s="66">
        <v>6096</v>
      </c>
      <c r="E16" s="65">
        <v>79654</v>
      </c>
      <c r="F16" s="65">
        <v>50030</v>
      </c>
      <c r="G16" s="66">
        <v>18410</v>
      </c>
      <c r="H16" s="66">
        <v>31620</v>
      </c>
      <c r="I16" s="65">
        <v>129684</v>
      </c>
      <c r="J16" s="66">
        <v>3773</v>
      </c>
      <c r="K16" s="66">
        <v>125911</v>
      </c>
      <c r="L16" s="352" t="s">
        <v>517</v>
      </c>
      <c r="M16" s="352"/>
    </row>
    <row r="17" spans="1:13" ht="51" customHeight="1" x14ac:dyDescent="0.25">
      <c r="A17" s="206" t="s">
        <v>526</v>
      </c>
      <c r="B17" s="207" t="s">
        <v>527</v>
      </c>
      <c r="C17" s="212">
        <f>SUM(E17-D17)</f>
        <v>841807</v>
      </c>
      <c r="D17" s="211">
        <v>24550</v>
      </c>
      <c r="E17" s="212">
        <v>866357</v>
      </c>
      <c r="F17" s="212">
        <v>322132</v>
      </c>
      <c r="G17" s="211">
        <v>215860</v>
      </c>
      <c r="H17" s="211">
        <v>106272</v>
      </c>
      <c r="I17" s="212">
        <v>1188489</v>
      </c>
      <c r="J17" s="211">
        <v>36921</v>
      </c>
      <c r="K17" s="211">
        <v>1151568</v>
      </c>
      <c r="L17" s="420" t="s">
        <v>518</v>
      </c>
      <c r="M17" s="420"/>
    </row>
    <row r="18" spans="1:13" ht="66.75" customHeight="1" x14ac:dyDescent="0.25">
      <c r="A18" s="362" t="s">
        <v>7</v>
      </c>
      <c r="B18" s="362"/>
      <c r="C18" s="209">
        <f t="shared" ref="C18:J18" si="0">SUM(C13:C17)</f>
        <v>1605141</v>
      </c>
      <c r="D18" s="209">
        <f t="shared" si="0"/>
        <v>72603</v>
      </c>
      <c r="E18" s="209">
        <f t="shared" si="0"/>
        <v>1677744</v>
      </c>
      <c r="F18" s="209">
        <f t="shared" si="0"/>
        <v>765847</v>
      </c>
      <c r="G18" s="209">
        <f t="shared" si="0"/>
        <v>526349</v>
      </c>
      <c r="H18" s="209">
        <f t="shared" si="0"/>
        <v>239498</v>
      </c>
      <c r="I18" s="209">
        <f t="shared" si="0"/>
        <v>2443591</v>
      </c>
      <c r="J18" s="209">
        <f t="shared" si="0"/>
        <v>74488</v>
      </c>
      <c r="K18" s="209">
        <f>SUM(K13:K17)</f>
        <v>2369103</v>
      </c>
      <c r="L18" s="355" t="s">
        <v>4</v>
      </c>
      <c r="M18" s="355"/>
    </row>
  </sheetData>
  <mergeCells count="30">
    <mergeCell ref="A1:M1"/>
    <mergeCell ref="B2:L2"/>
    <mergeCell ref="B3:L3"/>
    <mergeCell ref="B5:L5"/>
    <mergeCell ref="B6:L6"/>
    <mergeCell ref="B4:L4"/>
    <mergeCell ref="L15:M15"/>
    <mergeCell ref="B7:L7"/>
    <mergeCell ref="C8:K8"/>
    <mergeCell ref="A8:B8"/>
    <mergeCell ref="L8:M8"/>
    <mergeCell ref="A9:A12"/>
    <mergeCell ref="B9:B12"/>
    <mergeCell ref="C9:C10"/>
    <mergeCell ref="L17:M17"/>
    <mergeCell ref="A18:B18"/>
    <mergeCell ref="L18:M18"/>
    <mergeCell ref="L13:M13"/>
    <mergeCell ref="F9:H9"/>
    <mergeCell ref="L16:M16"/>
    <mergeCell ref="E11:E12"/>
    <mergeCell ref="C11:C12"/>
    <mergeCell ref="D11:D12"/>
    <mergeCell ref="D9:D10"/>
    <mergeCell ref="E9:E10"/>
    <mergeCell ref="I9:K9"/>
    <mergeCell ref="L9:M12"/>
    <mergeCell ref="F10:H10"/>
    <mergeCell ref="I10:K10"/>
    <mergeCell ref="L14:M14"/>
  </mergeCells>
  <printOptions horizontalCentered="1" verticalCentered="1"/>
  <pageMargins left="0" right="0" top="0" bottom="0" header="0.31496062992125984" footer="0.31496062992125984"/>
  <pageSetup paperSize="9" scale="8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23"/>
  <sheetViews>
    <sheetView view="pageBreakPreview" topLeftCell="A19" zoomScaleNormal="100" zoomScaleSheetLayoutView="100" workbookViewId="0">
      <selection activeCell="B28" sqref="B28"/>
    </sheetView>
  </sheetViews>
  <sheetFormatPr defaultColWidth="9.09765625" defaultRowHeight="13.8" x14ac:dyDescent="0.25"/>
  <cols>
    <col min="1" max="1" width="6.69921875" style="4" customWidth="1"/>
    <col min="2" max="2" width="30.69921875" style="2" customWidth="1"/>
    <col min="3" max="6" width="9.69921875" style="2" customWidth="1"/>
    <col min="7" max="7" width="11" style="2" customWidth="1"/>
    <col min="8" max="11" width="9.69921875" style="2" customWidth="1"/>
    <col min="12" max="12" width="26.69921875" style="2" customWidth="1"/>
    <col min="13" max="13" width="7.69921875" style="2" customWidth="1"/>
    <col min="14" max="16384" width="9.09765625" style="2"/>
  </cols>
  <sheetData>
    <row r="1" spans="1:13" s="6" customFormat="1" ht="50.1" customHeight="1" x14ac:dyDescent="0.25">
      <c r="A1" s="310"/>
      <c r="B1" s="310"/>
      <c r="C1" s="310"/>
      <c r="D1" s="310"/>
      <c r="E1" s="310"/>
      <c r="F1" s="310"/>
      <c r="G1" s="310"/>
      <c r="H1" s="310"/>
      <c r="I1" s="310"/>
      <c r="J1" s="310"/>
      <c r="K1" s="310"/>
      <c r="L1" s="310"/>
      <c r="M1" s="310"/>
    </row>
    <row r="2" spans="1:13" ht="18" customHeight="1" x14ac:dyDescent="0.25">
      <c r="A2" s="3"/>
      <c r="B2" s="348" t="s">
        <v>120</v>
      </c>
      <c r="C2" s="348"/>
      <c r="D2" s="348"/>
      <c r="E2" s="348"/>
      <c r="F2" s="348"/>
      <c r="G2" s="348"/>
      <c r="H2" s="348"/>
      <c r="I2" s="348"/>
      <c r="J2" s="348"/>
      <c r="K2" s="348"/>
      <c r="L2" s="348"/>
    </row>
    <row r="3" spans="1:13" ht="17.399999999999999" x14ac:dyDescent="0.25">
      <c r="A3" s="3"/>
      <c r="B3" s="348" t="s">
        <v>21</v>
      </c>
      <c r="C3" s="348"/>
      <c r="D3" s="348"/>
      <c r="E3" s="348"/>
      <c r="F3" s="348"/>
      <c r="G3" s="348"/>
      <c r="H3" s="348"/>
      <c r="I3" s="348"/>
      <c r="J3" s="348"/>
      <c r="K3" s="348"/>
      <c r="L3" s="348"/>
    </row>
    <row r="4" spans="1:13" ht="17.399999999999999" x14ac:dyDescent="0.25">
      <c r="A4" s="3"/>
      <c r="B4" s="348" t="s">
        <v>602</v>
      </c>
      <c r="C4" s="348"/>
      <c r="D4" s="348"/>
      <c r="E4" s="348"/>
      <c r="F4" s="348"/>
      <c r="G4" s="348"/>
      <c r="H4" s="348"/>
      <c r="I4" s="348"/>
      <c r="J4" s="348"/>
      <c r="K4" s="348"/>
      <c r="L4" s="348"/>
    </row>
    <row r="5" spans="1:13" ht="15.75" customHeight="1" x14ac:dyDescent="0.25">
      <c r="A5" s="3"/>
      <c r="B5" s="349" t="s">
        <v>121</v>
      </c>
      <c r="C5" s="349"/>
      <c r="D5" s="349"/>
      <c r="E5" s="349"/>
      <c r="F5" s="349"/>
      <c r="G5" s="349"/>
      <c r="H5" s="349"/>
      <c r="I5" s="349"/>
      <c r="J5" s="349"/>
      <c r="K5" s="349"/>
      <c r="L5" s="349"/>
    </row>
    <row r="6" spans="1:13" ht="15.75" customHeight="1" x14ac:dyDescent="0.25">
      <c r="A6" s="3"/>
      <c r="B6" s="349" t="s">
        <v>22</v>
      </c>
      <c r="C6" s="349"/>
      <c r="D6" s="349"/>
      <c r="E6" s="349"/>
      <c r="F6" s="349"/>
      <c r="G6" s="349"/>
      <c r="H6" s="349"/>
      <c r="I6" s="349"/>
      <c r="J6" s="349"/>
      <c r="K6" s="349"/>
      <c r="L6" s="349"/>
    </row>
    <row r="7" spans="1:13" ht="15.75" customHeight="1" x14ac:dyDescent="0.25">
      <c r="A7" s="3"/>
      <c r="B7" s="349" t="s">
        <v>603</v>
      </c>
      <c r="C7" s="349"/>
      <c r="D7" s="349"/>
      <c r="E7" s="349"/>
      <c r="F7" s="349"/>
      <c r="G7" s="349"/>
      <c r="H7" s="349"/>
      <c r="I7" s="349"/>
      <c r="J7" s="349"/>
      <c r="K7" s="349"/>
      <c r="L7" s="349"/>
    </row>
    <row r="8" spans="1:13" ht="15.6" x14ac:dyDescent="0.25">
      <c r="A8" s="346" t="s">
        <v>572</v>
      </c>
      <c r="B8" s="346"/>
      <c r="C8" s="350">
        <v>2015</v>
      </c>
      <c r="D8" s="350"/>
      <c r="E8" s="350"/>
      <c r="F8" s="350"/>
      <c r="G8" s="350"/>
      <c r="H8" s="350"/>
      <c r="I8" s="350"/>
      <c r="J8" s="350"/>
      <c r="K8" s="350"/>
      <c r="L8" s="347" t="s">
        <v>146</v>
      </c>
      <c r="M8" s="347"/>
    </row>
    <row r="9" spans="1:13" s="12" customFormat="1" ht="22.5" customHeight="1" x14ac:dyDescent="0.25">
      <c r="A9" s="353" t="s">
        <v>356</v>
      </c>
      <c r="B9" s="429" t="s">
        <v>10</v>
      </c>
      <c r="C9" s="351" t="s">
        <v>101</v>
      </c>
      <c r="D9" s="351" t="s">
        <v>102</v>
      </c>
      <c r="E9" s="351" t="s">
        <v>103</v>
      </c>
      <c r="F9" s="351" t="s">
        <v>104</v>
      </c>
      <c r="G9" s="351"/>
      <c r="H9" s="351"/>
      <c r="I9" s="351" t="s">
        <v>105</v>
      </c>
      <c r="J9" s="351"/>
      <c r="K9" s="351"/>
      <c r="L9" s="424" t="s">
        <v>106</v>
      </c>
      <c r="M9" s="424"/>
    </row>
    <row r="10" spans="1:13" s="12" customFormat="1" ht="22.5" customHeight="1" x14ac:dyDescent="0.25">
      <c r="A10" s="354"/>
      <c r="B10" s="430"/>
      <c r="C10" s="423"/>
      <c r="D10" s="423"/>
      <c r="E10" s="423"/>
      <c r="F10" s="356" t="s">
        <v>107</v>
      </c>
      <c r="G10" s="356"/>
      <c r="H10" s="356"/>
      <c r="I10" s="356" t="s">
        <v>108</v>
      </c>
      <c r="J10" s="356"/>
      <c r="K10" s="356"/>
      <c r="L10" s="425"/>
      <c r="M10" s="425"/>
    </row>
    <row r="11" spans="1:13" s="12" customFormat="1" ht="22.5" customHeight="1" x14ac:dyDescent="0.25">
      <c r="A11" s="354"/>
      <c r="B11" s="430"/>
      <c r="C11" s="422" t="s">
        <v>109</v>
      </c>
      <c r="D11" s="422" t="s">
        <v>110</v>
      </c>
      <c r="E11" s="422" t="s">
        <v>111</v>
      </c>
      <c r="F11" s="163" t="s">
        <v>4</v>
      </c>
      <c r="G11" s="163" t="s">
        <v>112</v>
      </c>
      <c r="H11" s="163" t="s">
        <v>113</v>
      </c>
      <c r="I11" s="163" t="s">
        <v>4</v>
      </c>
      <c r="J11" s="163" t="s">
        <v>114</v>
      </c>
      <c r="K11" s="163" t="s">
        <v>115</v>
      </c>
      <c r="L11" s="425"/>
      <c r="M11" s="425"/>
    </row>
    <row r="12" spans="1:13" s="12" customFormat="1" ht="22.5" customHeight="1" x14ac:dyDescent="0.25">
      <c r="A12" s="355"/>
      <c r="B12" s="431"/>
      <c r="C12" s="356"/>
      <c r="D12" s="356"/>
      <c r="E12" s="356"/>
      <c r="F12" s="159" t="s">
        <v>7</v>
      </c>
      <c r="G12" s="159" t="s">
        <v>116</v>
      </c>
      <c r="H12" s="159" t="s">
        <v>117</v>
      </c>
      <c r="I12" s="159" t="s">
        <v>7</v>
      </c>
      <c r="J12" s="159" t="s">
        <v>118</v>
      </c>
      <c r="K12" s="159" t="s">
        <v>119</v>
      </c>
      <c r="L12" s="426"/>
      <c r="M12" s="426"/>
    </row>
    <row r="13" spans="1:13" ht="34.200000000000003" customHeight="1" thickBot="1" x14ac:dyDescent="0.3">
      <c r="A13" s="53">
        <v>45</v>
      </c>
      <c r="B13" s="41" t="s">
        <v>531</v>
      </c>
      <c r="C13" s="61">
        <f t="shared" ref="C13:C22" si="0">SUM(E13-D13)</f>
        <v>347112</v>
      </c>
      <c r="D13" s="62">
        <v>34845</v>
      </c>
      <c r="E13" s="61">
        <v>381957</v>
      </c>
      <c r="F13" s="61">
        <v>280762</v>
      </c>
      <c r="G13" s="62">
        <v>206160</v>
      </c>
      <c r="H13" s="62">
        <v>74602</v>
      </c>
      <c r="I13" s="61">
        <v>662719</v>
      </c>
      <c r="J13" s="62">
        <v>21093</v>
      </c>
      <c r="K13" s="62">
        <v>641626</v>
      </c>
      <c r="L13" s="364" t="s">
        <v>542</v>
      </c>
      <c r="M13" s="364"/>
    </row>
    <row r="14" spans="1:13" ht="34.200000000000003" customHeight="1" thickBot="1" x14ac:dyDescent="0.3">
      <c r="A14" s="47">
        <v>85</v>
      </c>
      <c r="B14" s="42" t="s">
        <v>521</v>
      </c>
      <c r="C14" s="63">
        <f t="shared" si="0"/>
        <v>91185</v>
      </c>
      <c r="D14" s="64">
        <v>2376</v>
      </c>
      <c r="E14" s="63">
        <f t="shared" ref="E14:E20" si="1">SUM(I14-F14)</f>
        <v>93561</v>
      </c>
      <c r="F14" s="63">
        <v>34927</v>
      </c>
      <c r="G14" s="64">
        <v>28363</v>
      </c>
      <c r="H14" s="64">
        <v>6564</v>
      </c>
      <c r="I14" s="63">
        <v>128488</v>
      </c>
      <c r="J14" s="64">
        <v>1099</v>
      </c>
      <c r="K14" s="64">
        <v>127389</v>
      </c>
      <c r="L14" s="365" t="s">
        <v>535</v>
      </c>
      <c r="M14" s="365"/>
    </row>
    <row r="15" spans="1:13" ht="34.200000000000003" customHeight="1" thickBot="1" x14ac:dyDescent="0.3">
      <c r="A15" s="53">
        <v>86</v>
      </c>
      <c r="B15" s="41" t="s">
        <v>528</v>
      </c>
      <c r="C15" s="61">
        <f t="shared" si="0"/>
        <v>251479</v>
      </c>
      <c r="D15" s="62">
        <v>4736</v>
      </c>
      <c r="E15" s="61">
        <v>256215</v>
      </c>
      <c r="F15" s="61">
        <v>77996</v>
      </c>
      <c r="G15" s="62">
        <v>57556</v>
      </c>
      <c r="H15" s="62">
        <v>20440</v>
      </c>
      <c r="I15" s="61">
        <v>334211</v>
      </c>
      <c r="J15" s="62">
        <v>11602</v>
      </c>
      <c r="K15" s="62">
        <v>322609</v>
      </c>
      <c r="L15" s="364" t="s">
        <v>546</v>
      </c>
      <c r="M15" s="364"/>
    </row>
    <row r="16" spans="1:13" ht="34.200000000000003" customHeight="1" thickBot="1" x14ac:dyDescent="0.3">
      <c r="A16" s="253">
        <v>88</v>
      </c>
      <c r="B16" s="181" t="s">
        <v>638</v>
      </c>
      <c r="C16" s="254">
        <v>0</v>
      </c>
      <c r="D16" s="255">
        <v>0</v>
      </c>
      <c r="E16" s="254">
        <v>0</v>
      </c>
      <c r="F16" s="254">
        <v>0</v>
      </c>
      <c r="G16" s="255">
        <v>0</v>
      </c>
      <c r="H16" s="255">
        <v>0</v>
      </c>
      <c r="I16" s="254">
        <v>0</v>
      </c>
      <c r="J16" s="255">
        <v>0</v>
      </c>
      <c r="K16" s="255">
        <v>0</v>
      </c>
      <c r="L16" s="375" t="s">
        <v>640</v>
      </c>
      <c r="M16" s="435"/>
    </row>
    <row r="17" spans="1:13" ht="34.200000000000003" customHeight="1" thickBot="1" x14ac:dyDescent="0.3">
      <c r="A17" s="48">
        <v>90</v>
      </c>
      <c r="B17" s="49" t="s">
        <v>493</v>
      </c>
      <c r="C17" s="70">
        <f t="shared" si="0"/>
        <v>3976</v>
      </c>
      <c r="D17" s="71">
        <v>177</v>
      </c>
      <c r="E17" s="70">
        <v>4153</v>
      </c>
      <c r="F17" s="70">
        <v>4687</v>
      </c>
      <c r="G17" s="71">
        <v>4505</v>
      </c>
      <c r="H17" s="71">
        <v>182</v>
      </c>
      <c r="I17" s="70">
        <f t="shared" ref="I17:I20" si="2">SUM(J17:K17)</f>
        <v>8840</v>
      </c>
      <c r="J17" s="71">
        <v>0</v>
      </c>
      <c r="K17" s="71">
        <v>8840</v>
      </c>
      <c r="L17" s="427" t="s">
        <v>537</v>
      </c>
      <c r="M17" s="427"/>
    </row>
    <row r="18" spans="1:13" ht="34.200000000000003" customHeight="1" thickBot="1" x14ac:dyDescent="0.3">
      <c r="A18" s="253">
        <v>91</v>
      </c>
      <c r="B18" s="256" t="s">
        <v>532</v>
      </c>
      <c r="C18" s="254">
        <f t="shared" si="0"/>
        <v>0</v>
      </c>
      <c r="D18" s="255">
        <v>0</v>
      </c>
      <c r="E18" s="254">
        <f t="shared" si="1"/>
        <v>0</v>
      </c>
      <c r="F18" s="254">
        <f t="shared" ref="F18:F20" si="3">SUM(G18:H18)</f>
        <v>0</v>
      </c>
      <c r="G18" s="255">
        <v>0</v>
      </c>
      <c r="H18" s="255">
        <v>0</v>
      </c>
      <c r="I18" s="254">
        <f>SUM(J18:K18)</f>
        <v>0</v>
      </c>
      <c r="J18" s="255">
        <v>0</v>
      </c>
      <c r="K18" s="255">
        <v>0</v>
      </c>
      <c r="L18" s="434" t="s">
        <v>543</v>
      </c>
      <c r="M18" s="434"/>
    </row>
    <row r="19" spans="1:13" ht="34.200000000000003" customHeight="1" thickBot="1" x14ac:dyDescent="0.3">
      <c r="A19" s="48">
        <v>93</v>
      </c>
      <c r="B19" s="49" t="s">
        <v>533</v>
      </c>
      <c r="C19" s="70">
        <f t="shared" si="0"/>
        <v>69582</v>
      </c>
      <c r="D19" s="71">
        <v>5919</v>
      </c>
      <c r="E19" s="70">
        <v>75501</v>
      </c>
      <c r="F19" s="70">
        <v>45343</v>
      </c>
      <c r="G19" s="71">
        <v>13905</v>
      </c>
      <c r="H19" s="71">
        <v>31438</v>
      </c>
      <c r="I19" s="70">
        <v>120844</v>
      </c>
      <c r="J19" s="71">
        <v>3773</v>
      </c>
      <c r="K19" s="71">
        <v>117071</v>
      </c>
      <c r="L19" s="427" t="s">
        <v>538</v>
      </c>
      <c r="M19" s="427"/>
    </row>
    <row r="20" spans="1:13" ht="34.200000000000003" customHeight="1" thickBot="1" x14ac:dyDescent="0.3">
      <c r="A20" s="253">
        <v>94</v>
      </c>
      <c r="B20" s="257" t="s">
        <v>529</v>
      </c>
      <c r="C20" s="63">
        <f t="shared" si="0"/>
        <v>0</v>
      </c>
      <c r="D20" s="255">
        <v>0</v>
      </c>
      <c r="E20" s="63">
        <f t="shared" si="1"/>
        <v>0</v>
      </c>
      <c r="F20" s="63">
        <f t="shared" si="3"/>
        <v>0</v>
      </c>
      <c r="G20" s="255">
        <v>0</v>
      </c>
      <c r="H20" s="255">
        <v>0</v>
      </c>
      <c r="I20" s="254">
        <f t="shared" si="2"/>
        <v>0</v>
      </c>
      <c r="J20" s="255">
        <v>0</v>
      </c>
      <c r="K20" s="255">
        <v>0</v>
      </c>
      <c r="L20" s="434" t="s">
        <v>539</v>
      </c>
      <c r="M20" s="434"/>
    </row>
    <row r="21" spans="1:13" ht="34.200000000000003" customHeight="1" thickBot="1" x14ac:dyDescent="0.3">
      <c r="A21" s="244">
        <v>95</v>
      </c>
      <c r="B21" s="261" t="s">
        <v>534</v>
      </c>
      <c r="C21" s="219">
        <f t="shared" si="0"/>
        <v>88170</v>
      </c>
      <c r="D21" s="220">
        <v>1790</v>
      </c>
      <c r="E21" s="219">
        <v>89960</v>
      </c>
      <c r="F21" s="219">
        <v>37267</v>
      </c>
      <c r="G21" s="220">
        <v>19442</v>
      </c>
      <c r="H21" s="220">
        <v>17825</v>
      </c>
      <c r="I21" s="70">
        <v>127227</v>
      </c>
      <c r="J21" s="220">
        <v>65</v>
      </c>
      <c r="K21" s="220">
        <v>127162</v>
      </c>
      <c r="L21" s="433" t="s">
        <v>540</v>
      </c>
      <c r="M21" s="433"/>
    </row>
    <row r="22" spans="1:13" ht="34.200000000000003" customHeight="1" x14ac:dyDescent="0.25">
      <c r="A22" s="285">
        <v>96</v>
      </c>
      <c r="B22" s="272" t="s">
        <v>530</v>
      </c>
      <c r="C22" s="209">
        <f t="shared" si="0"/>
        <v>753637</v>
      </c>
      <c r="D22" s="273">
        <v>22760</v>
      </c>
      <c r="E22" s="209">
        <v>776397</v>
      </c>
      <c r="F22" s="209">
        <v>284866</v>
      </c>
      <c r="G22" s="273">
        <v>196419</v>
      </c>
      <c r="H22" s="273">
        <v>88447</v>
      </c>
      <c r="I22" s="209">
        <v>1061263</v>
      </c>
      <c r="J22" s="273">
        <v>36857</v>
      </c>
      <c r="K22" s="273">
        <v>1024406</v>
      </c>
      <c r="L22" s="432" t="s">
        <v>541</v>
      </c>
      <c r="M22" s="432"/>
    </row>
    <row r="23" spans="1:13" ht="57.75" customHeight="1" x14ac:dyDescent="0.25">
      <c r="A23" s="293"/>
      <c r="B23" s="294" t="s">
        <v>7</v>
      </c>
      <c r="C23" s="295">
        <f t="shared" ref="C23:J23" si="4">SUM(C13:C22)</f>
        <v>1605141</v>
      </c>
      <c r="D23" s="295">
        <f t="shared" si="4"/>
        <v>72603</v>
      </c>
      <c r="E23" s="295">
        <f t="shared" si="4"/>
        <v>1677744</v>
      </c>
      <c r="F23" s="295">
        <f t="shared" si="4"/>
        <v>765848</v>
      </c>
      <c r="G23" s="295">
        <f t="shared" si="4"/>
        <v>526350</v>
      </c>
      <c r="H23" s="295">
        <f t="shared" si="4"/>
        <v>239498</v>
      </c>
      <c r="I23" s="295">
        <f t="shared" si="4"/>
        <v>2443592</v>
      </c>
      <c r="J23" s="295">
        <f t="shared" si="4"/>
        <v>74489</v>
      </c>
      <c r="K23" s="295">
        <f>SUM(K13:K22)</f>
        <v>2369103</v>
      </c>
      <c r="L23" s="436" t="s">
        <v>4</v>
      </c>
      <c r="M23" s="437"/>
    </row>
  </sheetData>
  <mergeCells count="34">
    <mergeCell ref="L23:M23"/>
    <mergeCell ref="C8:K8"/>
    <mergeCell ref="L13:M13"/>
    <mergeCell ref="L14:M14"/>
    <mergeCell ref="L15:M15"/>
    <mergeCell ref="L17:M17"/>
    <mergeCell ref="F10:H10"/>
    <mergeCell ref="A9:A12"/>
    <mergeCell ref="L8:M8"/>
    <mergeCell ref="B9:B12"/>
    <mergeCell ref="F9:H9"/>
    <mergeCell ref="I9:K9"/>
    <mergeCell ref="C9:C10"/>
    <mergeCell ref="B7:L7"/>
    <mergeCell ref="B4:L4"/>
    <mergeCell ref="L22:M22"/>
    <mergeCell ref="L21:M21"/>
    <mergeCell ref="C11:C12"/>
    <mergeCell ref="D11:D12"/>
    <mergeCell ref="E11:E12"/>
    <mergeCell ref="D9:D10"/>
    <mergeCell ref="E9:E10"/>
    <mergeCell ref="L19:M19"/>
    <mergeCell ref="L20:M20"/>
    <mergeCell ref="A8:B8"/>
    <mergeCell ref="I10:K10"/>
    <mergeCell ref="L9:M12"/>
    <mergeCell ref="L18:M18"/>
    <mergeCell ref="L16:M16"/>
    <mergeCell ref="A1:M1"/>
    <mergeCell ref="B2:L2"/>
    <mergeCell ref="B3:L3"/>
    <mergeCell ref="B5:L5"/>
    <mergeCell ref="B6:L6"/>
  </mergeCells>
  <printOptions horizontalCentered="1" verticalCentered="1"/>
  <pageMargins left="0" right="0" top="0" bottom="0" header="0.31496062992125984" footer="0.31496062992125984"/>
  <pageSetup paperSize="9" scale="7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4"/>
  <sheetViews>
    <sheetView view="pageBreakPreview" topLeftCell="A25" zoomScaleNormal="100" zoomScaleSheetLayoutView="100" workbookViewId="0">
      <selection activeCell="A6" sqref="A6:K6"/>
    </sheetView>
  </sheetViews>
  <sheetFormatPr defaultColWidth="9.09765625" defaultRowHeight="13.8" x14ac:dyDescent="0.25"/>
  <cols>
    <col min="1" max="1" width="6.69921875" style="4" customWidth="1"/>
    <col min="2" max="2" width="40.69921875" style="2" customWidth="1"/>
    <col min="3" max="11" width="9.69921875" style="2" customWidth="1"/>
    <col min="12" max="12" width="33.69921875" style="2" customWidth="1"/>
    <col min="13" max="13" width="7.69921875" style="2" customWidth="1"/>
    <col min="14" max="16384" width="9.09765625" style="2"/>
  </cols>
  <sheetData>
    <row r="1" spans="1:14" s="6" customFormat="1" ht="27" customHeight="1" x14ac:dyDescent="0.25">
      <c r="A1" s="310"/>
      <c r="B1" s="310"/>
      <c r="C1" s="310"/>
      <c r="D1" s="310"/>
      <c r="E1" s="310"/>
      <c r="F1" s="310"/>
      <c r="G1" s="310"/>
      <c r="H1" s="310"/>
      <c r="I1" s="310"/>
      <c r="J1" s="310"/>
      <c r="K1" s="310"/>
      <c r="L1" s="310"/>
      <c r="M1" s="310"/>
      <c r="N1" s="11"/>
    </row>
    <row r="2" spans="1:14" ht="18" customHeight="1" x14ac:dyDescent="0.25">
      <c r="A2" s="3"/>
      <c r="B2" s="348" t="s">
        <v>120</v>
      </c>
      <c r="C2" s="348"/>
      <c r="D2" s="348"/>
      <c r="E2" s="348"/>
      <c r="F2" s="348"/>
      <c r="G2" s="348"/>
      <c r="H2" s="348"/>
      <c r="I2" s="348"/>
      <c r="J2" s="348"/>
      <c r="K2" s="348"/>
      <c r="L2" s="348"/>
    </row>
    <row r="3" spans="1:14" ht="17.399999999999999" x14ac:dyDescent="0.25">
      <c r="A3" s="3"/>
      <c r="B3" s="348" t="s">
        <v>21</v>
      </c>
      <c r="C3" s="348"/>
      <c r="D3" s="348"/>
      <c r="E3" s="348"/>
      <c r="F3" s="348"/>
      <c r="G3" s="348"/>
      <c r="H3" s="348"/>
      <c r="I3" s="348"/>
      <c r="J3" s="348"/>
      <c r="K3" s="348"/>
      <c r="L3" s="348"/>
    </row>
    <row r="4" spans="1:14" ht="15.75" customHeight="1" x14ac:dyDescent="0.25">
      <c r="A4" s="3"/>
      <c r="B4" s="349" t="s">
        <v>121</v>
      </c>
      <c r="C4" s="349"/>
      <c r="D4" s="349"/>
      <c r="E4" s="349"/>
      <c r="F4" s="349"/>
      <c r="G4" s="349"/>
      <c r="H4" s="349"/>
      <c r="I4" s="349"/>
      <c r="J4" s="349"/>
      <c r="K4" s="349"/>
      <c r="L4" s="349"/>
    </row>
    <row r="5" spans="1:14" ht="15.75" customHeight="1" x14ac:dyDescent="0.25">
      <c r="A5" s="3"/>
      <c r="B5" s="349" t="s">
        <v>22</v>
      </c>
      <c r="C5" s="349"/>
      <c r="D5" s="349"/>
      <c r="E5" s="349"/>
      <c r="F5" s="349"/>
      <c r="G5" s="349"/>
      <c r="H5" s="349"/>
      <c r="I5" s="349"/>
      <c r="J5" s="349"/>
      <c r="K5" s="349"/>
      <c r="L5" s="349"/>
    </row>
    <row r="6" spans="1:14" ht="15.6" x14ac:dyDescent="0.25">
      <c r="A6" s="346" t="s">
        <v>573</v>
      </c>
      <c r="B6" s="346"/>
      <c r="C6" s="350">
        <v>2015</v>
      </c>
      <c r="D6" s="350"/>
      <c r="E6" s="350"/>
      <c r="F6" s="350"/>
      <c r="G6" s="350"/>
      <c r="H6" s="350"/>
      <c r="I6" s="350"/>
      <c r="J6" s="350"/>
      <c r="K6" s="350"/>
      <c r="L6" s="347" t="s">
        <v>147</v>
      </c>
      <c r="M6" s="347"/>
    </row>
    <row r="7" spans="1:14" s="12" customFormat="1" ht="22.5" customHeight="1" x14ac:dyDescent="0.25">
      <c r="A7" s="353" t="s">
        <v>356</v>
      </c>
      <c r="B7" s="438" t="s">
        <v>10</v>
      </c>
      <c r="C7" s="351" t="s">
        <v>101</v>
      </c>
      <c r="D7" s="351" t="s">
        <v>102</v>
      </c>
      <c r="E7" s="351" t="s">
        <v>103</v>
      </c>
      <c r="F7" s="351" t="s">
        <v>104</v>
      </c>
      <c r="G7" s="351"/>
      <c r="H7" s="351"/>
      <c r="I7" s="351" t="s">
        <v>105</v>
      </c>
      <c r="J7" s="351"/>
      <c r="K7" s="351"/>
      <c r="L7" s="424" t="s">
        <v>106</v>
      </c>
      <c r="M7" s="424"/>
    </row>
    <row r="8" spans="1:14" s="12" customFormat="1" ht="22.5" customHeight="1" x14ac:dyDescent="0.25">
      <c r="A8" s="354"/>
      <c r="B8" s="439"/>
      <c r="C8" s="423"/>
      <c r="D8" s="423"/>
      <c r="E8" s="423"/>
      <c r="F8" s="356" t="s">
        <v>107</v>
      </c>
      <c r="G8" s="356"/>
      <c r="H8" s="356"/>
      <c r="I8" s="356" t="s">
        <v>108</v>
      </c>
      <c r="J8" s="356"/>
      <c r="K8" s="356"/>
      <c r="L8" s="425"/>
      <c r="M8" s="425"/>
    </row>
    <row r="9" spans="1:14" s="12" customFormat="1" ht="22.5" customHeight="1" x14ac:dyDescent="0.25">
      <c r="A9" s="354"/>
      <c r="B9" s="439"/>
      <c r="C9" s="422" t="s">
        <v>109</v>
      </c>
      <c r="D9" s="422" t="s">
        <v>110</v>
      </c>
      <c r="E9" s="422" t="s">
        <v>111</v>
      </c>
      <c r="F9" s="163" t="s">
        <v>4</v>
      </c>
      <c r="G9" s="163" t="s">
        <v>112</v>
      </c>
      <c r="H9" s="163" t="s">
        <v>113</v>
      </c>
      <c r="I9" s="163" t="s">
        <v>4</v>
      </c>
      <c r="J9" s="163" t="s">
        <v>114</v>
      </c>
      <c r="K9" s="163" t="s">
        <v>115</v>
      </c>
      <c r="L9" s="425"/>
      <c r="M9" s="425"/>
    </row>
    <row r="10" spans="1:14" s="12" customFormat="1" ht="22.5" customHeight="1" x14ac:dyDescent="0.25">
      <c r="A10" s="355"/>
      <c r="B10" s="440"/>
      <c r="C10" s="356"/>
      <c r="D10" s="356"/>
      <c r="E10" s="356"/>
      <c r="F10" s="159" t="s">
        <v>7</v>
      </c>
      <c r="G10" s="159" t="s">
        <v>116</v>
      </c>
      <c r="H10" s="159" t="s">
        <v>117</v>
      </c>
      <c r="I10" s="159" t="s">
        <v>7</v>
      </c>
      <c r="J10" s="159" t="s">
        <v>118</v>
      </c>
      <c r="K10" s="159" t="s">
        <v>119</v>
      </c>
      <c r="L10" s="426"/>
      <c r="M10" s="426"/>
    </row>
    <row r="11" spans="1:14" ht="14.4" thickBot="1" x14ac:dyDescent="0.3">
      <c r="A11" s="46">
        <v>4521</v>
      </c>
      <c r="B11" s="180" t="s">
        <v>490</v>
      </c>
      <c r="C11" s="79">
        <f>SUM(E11-D11)</f>
        <v>299507</v>
      </c>
      <c r="D11" s="86">
        <v>30496</v>
      </c>
      <c r="E11" s="79">
        <f>SUM(I11-F11)</f>
        <v>330003</v>
      </c>
      <c r="F11" s="79">
        <f t="shared" ref="F11:F24" si="0">SUM(G11:H11)</f>
        <v>251187</v>
      </c>
      <c r="G11" s="86">
        <v>180415</v>
      </c>
      <c r="H11" s="86">
        <v>70772</v>
      </c>
      <c r="I11" s="87">
        <f>SUM(J11:K11)</f>
        <v>581190</v>
      </c>
      <c r="J11" s="213">
        <v>13748</v>
      </c>
      <c r="K11" s="213">
        <v>567442</v>
      </c>
      <c r="L11" s="368" t="s">
        <v>510</v>
      </c>
      <c r="M11" s="368"/>
    </row>
    <row r="12" spans="1:14" ht="15" thickTop="1" thickBot="1" x14ac:dyDescent="0.3">
      <c r="A12" s="47">
        <v>4522</v>
      </c>
      <c r="B12" s="181" t="s">
        <v>472</v>
      </c>
      <c r="C12" s="81">
        <f t="shared" ref="C12:C25" si="1">SUM(E12-D12)</f>
        <v>19602</v>
      </c>
      <c r="D12" s="80">
        <v>4075</v>
      </c>
      <c r="E12" s="81">
        <f t="shared" ref="E12:E25" si="2">SUM(I12-F12)</f>
        <v>23677</v>
      </c>
      <c r="F12" s="81">
        <f t="shared" si="0"/>
        <v>20423</v>
      </c>
      <c r="G12" s="80">
        <v>18039</v>
      </c>
      <c r="H12" s="80">
        <v>2384</v>
      </c>
      <c r="I12" s="81">
        <f t="shared" ref="I12:I24" si="3">SUM(J12:K12)</f>
        <v>44100</v>
      </c>
      <c r="J12" s="214">
        <v>0</v>
      </c>
      <c r="K12" s="214">
        <v>44100</v>
      </c>
      <c r="L12" s="370" t="s">
        <v>452</v>
      </c>
      <c r="M12" s="370"/>
    </row>
    <row r="13" spans="1:14" ht="21.6" thickTop="1" thickBot="1" x14ac:dyDescent="0.3">
      <c r="A13" s="48">
        <v>4529</v>
      </c>
      <c r="B13" s="180" t="s">
        <v>508</v>
      </c>
      <c r="C13" s="79">
        <f>SUM(E13-D13)</f>
        <v>22160</v>
      </c>
      <c r="D13" s="78">
        <v>274</v>
      </c>
      <c r="E13" s="79">
        <f>SUM(I13-F13)</f>
        <v>22434</v>
      </c>
      <c r="F13" s="79">
        <f t="shared" si="0"/>
        <v>6912</v>
      </c>
      <c r="G13" s="78">
        <v>5720</v>
      </c>
      <c r="H13" s="78">
        <v>1192</v>
      </c>
      <c r="I13" s="79">
        <f t="shared" si="3"/>
        <v>29346</v>
      </c>
      <c r="J13" s="215">
        <v>7245</v>
      </c>
      <c r="K13" s="215">
        <v>22101</v>
      </c>
      <c r="L13" s="369" t="s">
        <v>507</v>
      </c>
      <c r="M13" s="369"/>
    </row>
    <row r="14" spans="1:14" ht="21.6" thickTop="1" thickBot="1" x14ac:dyDescent="0.3">
      <c r="A14" s="47">
        <v>4540</v>
      </c>
      <c r="B14" s="181" t="s">
        <v>513</v>
      </c>
      <c r="C14" s="81">
        <f t="shared" si="1"/>
        <v>5842</v>
      </c>
      <c r="D14" s="80">
        <v>0</v>
      </c>
      <c r="E14" s="81">
        <f t="shared" si="2"/>
        <v>5842</v>
      </c>
      <c r="F14" s="81">
        <f t="shared" si="0"/>
        <v>2240</v>
      </c>
      <c r="G14" s="80">
        <v>1986</v>
      </c>
      <c r="H14" s="80">
        <v>254</v>
      </c>
      <c r="I14" s="81">
        <f t="shared" si="3"/>
        <v>8082</v>
      </c>
      <c r="J14" s="214">
        <v>99</v>
      </c>
      <c r="K14" s="214">
        <v>7983</v>
      </c>
      <c r="L14" s="370" t="s">
        <v>506</v>
      </c>
      <c r="M14" s="370"/>
    </row>
    <row r="15" spans="1:14" ht="15" thickTop="1" thickBot="1" x14ac:dyDescent="0.3">
      <c r="A15" s="48">
        <v>8511</v>
      </c>
      <c r="B15" s="180" t="s">
        <v>473</v>
      </c>
      <c r="C15" s="79">
        <f>SUM(E15-D15)</f>
        <v>12171</v>
      </c>
      <c r="D15" s="78">
        <v>69</v>
      </c>
      <c r="E15" s="79">
        <f>SUM(I15-F15)</f>
        <v>12240</v>
      </c>
      <c r="F15" s="79">
        <f t="shared" si="0"/>
        <v>10149</v>
      </c>
      <c r="G15" s="78">
        <v>8752</v>
      </c>
      <c r="H15" s="78">
        <v>1397</v>
      </c>
      <c r="I15" s="79">
        <v>22389</v>
      </c>
      <c r="J15" s="215">
        <v>256</v>
      </c>
      <c r="K15" s="215">
        <v>22133</v>
      </c>
      <c r="L15" s="369" t="s">
        <v>453</v>
      </c>
      <c r="M15" s="369"/>
    </row>
    <row r="16" spans="1:14" ht="15" thickTop="1" thickBot="1" x14ac:dyDescent="0.3">
      <c r="A16" s="47">
        <v>8512</v>
      </c>
      <c r="B16" s="181" t="s">
        <v>474</v>
      </c>
      <c r="C16" s="81">
        <f t="shared" si="1"/>
        <v>0</v>
      </c>
      <c r="D16" s="80">
        <v>0</v>
      </c>
      <c r="E16" s="81">
        <f t="shared" si="2"/>
        <v>0</v>
      </c>
      <c r="F16" s="81">
        <f t="shared" si="0"/>
        <v>0</v>
      </c>
      <c r="G16" s="80">
        <v>0</v>
      </c>
      <c r="H16" s="80">
        <v>0</v>
      </c>
      <c r="I16" s="81">
        <f t="shared" si="3"/>
        <v>0</v>
      </c>
      <c r="J16" s="214">
        <v>0</v>
      </c>
      <c r="K16" s="214">
        <v>0</v>
      </c>
      <c r="L16" s="370" t="s">
        <v>454</v>
      </c>
      <c r="M16" s="370"/>
    </row>
    <row r="17" spans="1:13" ht="15" thickTop="1" thickBot="1" x14ac:dyDescent="0.3">
      <c r="A17" s="48">
        <v>8513</v>
      </c>
      <c r="B17" s="180" t="s">
        <v>475</v>
      </c>
      <c r="C17" s="79">
        <f>SUM(E17-D17)</f>
        <v>0</v>
      </c>
      <c r="D17" s="78">
        <v>0</v>
      </c>
      <c r="E17" s="79">
        <f>SUM(I17-F17)</f>
        <v>0</v>
      </c>
      <c r="F17" s="79">
        <f t="shared" si="0"/>
        <v>0</v>
      </c>
      <c r="G17" s="78">
        <v>0</v>
      </c>
      <c r="H17" s="78">
        <v>0</v>
      </c>
      <c r="I17" s="79">
        <f t="shared" si="3"/>
        <v>0</v>
      </c>
      <c r="J17" s="215">
        <v>0</v>
      </c>
      <c r="K17" s="215">
        <v>0</v>
      </c>
      <c r="L17" s="369" t="s">
        <v>455</v>
      </c>
      <c r="M17" s="369"/>
    </row>
    <row r="18" spans="1:13" ht="15" thickTop="1" thickBot="1" x14ac:dyDescent="0.3">
      <c r="A18" s="47">
        <v>8514</v>
      </c>
      <c r="B18" s="181" t="s">
        <v>476</v>
      </c>
      <c r="C18" s="81">
        <f t="shared" si="1"/>
        <v>0</v>
      </c>
      <c r="D18" s="80">
        <v>0</v>
      </c>
      <c r="E18" s="81">
        <f t="shared" si="2"/>
        <v>0</v>
      </c>
      <c r="F18" s="81">
        <f t="shared" si="0"/>
        <v>0</v>
      </c>
      <c r="G18" s="80">
        <v>0</v>
      </c>
      <c r="H18" s="80">
        <v>0</v>
      </c>
      <c r="I18" s="81">
        <f t="shared" si="3"/>
        <v>0</v>
      </c>
      <c r="J18" s="214">
        <v>0</v>
      </c>
      <c r="K18" s="214">
        <v>0</v>
      </c>
      <c r="L18" s="370" t="s">
        <v>16</v>
      </c>
      <c r="M18" s="370"/>
    </row>
    <row r="19" spans="1:13" ht="15" thickTop="1" thickBot="1" x14ac:dyDescent="0.3">
      <c r="A19" s="48">
        <v>8521</v>
      </c>
      <c r="B19" s="180" t="s">
        <v>477</v>
      </c>
      <c r="C19" s="79">
        <f>SUM(E19-D19)</f>
        <v>0</v>
      </c>
      <c r="D19" s="78">
        <v>0</v>
      </c>
      <c r="E19" s="79">
        <f>SUM(I19-F19)</f>
        <v>0</v>
      </c>
      <c r="F19" s="79">
        <f t="shared" si="0"/>
        <v>0</v>
      </c>
      <c r="G19" s="78">
        <v>0</v>
      </c>
      <c r="H19" s="78">
        <v>0</v>
      </c>
      <c r="I19" s="79">
        <f t="shared" si="3"/>
        <v>0</v>
      </c>
      <c r="J19" s="215">
        <v>0</v>
      </c>
      <c r="K19" s="215">
        <v>0</v>
      </c>
      <c r="L19" s="369" t="s">
        <v>456</v>
      </c>
      <c r="M19" s="369"/>
    </row>
    <row r="20" spans="1:13" ht="15" thickTop="1" thickBot="1" x14ac:dyDescent="0.3">
      <c r="A20" s="47">
        <v>8530</v>
      </c>
      <c r="B20" s="181" t="s">
        <v>478</v>
      </c>
      <c r="C20" s="81">
        <f t="shared" si="1"/>
        <v>0</v>
      </c>
      <c r="D20" s="80">
        <v>0</v>
      </c>
      <c r="E20" s="81">
        <f t="shared" si="2"/>
        <v>0</v>
      </c>
      <c r="F20" s="81">
        <f t="shared" si="0"/>
        <v>0</v>
      </c>
      <c r="G20" s="80">
        <v>0</v>
      </c>
      <c r="H20" s="80">
        <v>0</v>
      </c>
      <c r="I20" s="81">
        <f t="shared" si="3"/>
        <v>0</v>
      </c>
      <c r="J20" s="214">
        <v>0</v>
      </c>
      <c r="K20" s="214">
        <v>0</v>
      </c>
      <c r="L20" s="370" t="s">
        <v>15</v>
      </c>
      <c r="M20" s="370"/>
    </row>
    <row r="21" spans="1:13" ht="15" thickTop="1" thickBot="1" x14ac:dyDescent="0.3">
      <c r="A21" s="48">
        <v>8541</v>
      </c>
      <c r="B21" s="180" t="s">
        <v>479</v>
      </c>
      <c r="C21" s="79">
        <f>SUM(E21-D21)</f>
        <v>3262</v>
      </c>
      <c r="D21" s="78">
        <v>11</v>
      </c>
      <c r="E21" s="79">
        <f>SUM(I21-F21)</f>
        <v>3273</v>
      </c>
      <c r="F21" s="79">
        <v>630</v>
      </c>
      <c r="G21" s="78">
        <v>560</v>
      </c>
      <c r="H21" s="78">
        <v>70</v>
      </c>
      <c r="I21" s="79">
        <f t="shared" si="3"/>
        <v>3903</v>
      </c>
      <c r="J21" s="215">
        <v>46</v>
      </c>
      <c r="K21" s="215">
        <v>3857</v>
      </c>
      <c r="L21" s="369" t="s">
        <v>457</v>
      </c>
      <c r="M21" s="369"/>
    </row>
    <row r="22" spans="1:13" ht="15" thickTop="1" thickBot="1" x14ac:dyDescent="0.3">
      <c r="A22" s="47">
        <v>8542</v>
      </c>
      <c r="B22" s="181" t="s">
        <v>480</v>
      </c>
      <c r="C22" s="81">
        <f t="shared" si="1"/>
        <v>3179</v>
      </c>
      <c r="D22" s="80">
        <v>0</v>
      </c>
      <c r="E22" s="81">
        <f t="shared" si="2"/>
        <v>3179</v>
      </c>
      <c r="F22" s="81">
        <f t="shared" si="0"/>
        <v>1088</v>
      </c>
      <c r="G22" s="80">
        <v>1067</v>
      </c>
      <c r="H22" s="80">
        <v>21</v>
      </c>
      <c r="I22" s="81">
        <v>4267</v>
      </c>
      <c r="J22" s="214">
        <v>0</v>
      </c>
      <c r="K22" s="214">
        <v>4267</v>
      </c>
      <c r="L22" s="370" t="s">
        <v>458</v>
      </c>
      <c r="M22" s="370"/>
    </row>
    <row r="23" spans="1:13" ht="15" thickTop="1" thickBot="1" x14ac:dyDescent="0.3">
      <c r="A23" s="48">
        <v>8543</v>
      </c>
      <c r="B23" s="180" t="s">
        <v>491</v>
      </c>
      <c r="C23" s="79">
        <f>SUM(E23-D23)</f>
        <v>15277</v>
      </c>
      <c r="D23" s="78">
        <v>1823</v>
      </c>
      <c r="E23" s="79">
        <f>SUM(I23-F23)</f>
        <v>17100</v>
      </c>
      <c r="F23" s="79">
        <v>2657</v>
      </c>
      <c r="G23" s="78">
        <v>2327</v>
      </c>
      <c r="H23" s="78">
        <v>330</v>
      </c>
      <c r="I23" s="79">
        <v>19757</v>
      </c>
      <c r="J23" s="215">
        <v>249</v>
      </c>
      <c r="K23" s="215">
        <v>19508</v>
      </c>
      <c r="L23" s="369" t="s">
        <v>459</v>
      </c>
      <c r="M23" s="369"/>
    </row>
    <row r="24" spans="1:13" ht="15" thickTop="1" thickBot="1" x14ac:dyDescent="0.3">
      <c r="A24" s="47">
        <v>8544</v>
      </c>
      <c r="B24" s="181" t="s">
        <v>481</v>
      </c>
      <c r="C24" s="81">
        <f t="shared" si="1"/>
        <v>0</v>
      </c>
      <c r="D24" s="80">
        <v>0</v>
      </c>
      <c r="E24" s="81">
        <f t="shared" si="2"/>
        <v>0</v>
      </c>
      <c r="F24" s="81">
        <f t="shared" si="0"/>
        <v>0</v>
      </c>
      <c r="G24" s="80">
        <v>0</v>
      </c>
      <c r="H24" s="80">
        <v>0</v>
      </c>
      <c r="I24" s="81">
        <f t="shared" si="3"/>
        <v>0</v>
      </c>
      <c r="J24" s="214">
        <v>0</v>
      </c>
      <c r="K24" s="214">
        <v>0</v>
      </c>
      <c r="L24" s="370" t="s">
        <v>460</v>
      </c>
      <c r="M24" s="370"/>
    </row>
    <row r="25" spans="1:13" ht="15" thickTop="1" thickBot="1" x14ac:dyDescent="0.3">
      <c r="A25" s="48">
        <v>8545</v>
      </c>
      <c r="B25" s="180" t="s">
        <v>482</v>
      </c>
      <c r="C25" s="79">
        <f t="shared" si="1"/>
        <v>40442</v>
      </c>
      <c r="D25" s="78">
        <v>473</v>
      </c>
      <c r="E25" s="79">
        <f t="shared" si="2"/>
        <v>40915</v>
      </c>
      <c r="F25" s="79">
        <f t="shared" ref="F25:F43" si="4">SUM(G25:H25)</f>
        <v>14438</v>
      </c>
      <c r="G25" s="78">
        <v>11419</v>
      </c>
      <c r="H25" s="78">
        <v>3019</v>
      </c>
      <c r="I25" s="79">
        <v>55353</v>
      </c>
      <c r="J25" s="215">
        <v>548</v>
      </c>
      <c r="K25" s="215">
        <v>54805</v>
      </c>
      <c r="L25" s="369" t="s">
        <v>461</v>
      </c>
      <c r="M25" s="369"/>
    </row>
    <row r="26" spans="1:13" ht="15" thickTop="1" thickBot="1" x14ac:dyDescent="0.3">
      <c r="A26" s="47">
        <v>8548</v>
      </c>
      <c r="B26" s="181" t="s">
        <v>483</v>
      </c>
      <c r="C26" s="81">
        <f t="shared" ref="C26:C43" si="5">SUM(E26-D26)</f>
        <v>16854</v>
      </c>
      <c r="D26" s="80">
        <v>0</v>
      </c>
      <c r="E26" s="81">
        <f t="shared" ref="E26:E43" si="6">SUM(I26-F26)</f>
        <v>16854</v>
      </c>
      <c r="F26" s="81">
        <f t="shared" si="4"/>
        <v>5966</v>
      </c>
      <c r="G26" s="80">
        <v>4238</v>
      </c>
      <c r="H26" s="80">
        <v>1728</v>
      </c>
      <c r="I26" s="81">
        <f t="shared" ref="I26:I43" si="7">SUM(J26:K26)</f>
        <v>22820</v>
      </c>
      <c r="J26" s="214">
        <v>0</v>
      </c>
      <c r="K26" s="214">
        <v>22820</v>
      </c>
      <c r="L26" s="370" t="s">
        <v>505</v>
      </c>
      <c r="M26" s="370"/>
    </row>
    <row r="27" spans="1:13" ht="15" thickTop="1" thickBot="1" x14ac:dyDescent="0.3">
      <c r="A27" s="48">
        <v>8610</v>
      </c>
      <c r="B27" s="180" t="s">
        <v>484</v>
      </c>
      <c r="C27" s="79">
        <f t="shared" si="5"/>
        <v>0</v>
      </c>
      <c r="D27" s="78">
        <v>0</v>
      </c>
      <c r="E27" s="79">
        <f t="shared" si="6"/>
        <v>0</v>
      </c>
      <c r="F27" s="79">
        <f t="shared" si="4"/>
        <v>0</v>
      </c>
      <c r="G27" s="78">
        <v>0</v>
      </c>
      <c r="H27" s="78">
        <v>0</v>
      </c>
      <c r="I27" s="79">
        <f t="shared" si="7"/>
        <v>0</v>
      </c>
      <c r="J27" s="215">
        <v>0</v>
      </c>
      <c r="K27" s="215">
        <v>0</v>
      </c>
      <c r="L27" s="369" t="s">
        <v>462</v>
      </c>
      <c r="M27" s="369"/>
    </row>
    <row r="28" spans="1:13" ht="15" thickTop="1" thickBot="1" x14ac:dyDescent="0.3">
      <c r="A28" s="47">
        <v>8621</v>
      </c>
      <c r="B28" s="181" t="s">
        <v>492</v>
      </c>
      <c r="C28" s="81">
        <f t="shared" si="5"/>
        <v>38747</v>
      </c>
      <c r="D28" s="80">
        <v>56</v>
      </c>
      <c r="E28" s="81">
        <f t="shared" si="6"/>
        <v>38803</v>
      </c>
      <c r="F28" s="81">
        <f t="shared" si="4"/>
        <v>20866</v>
      </c>
      <c r="G28" s="80">
        <v>15371</v>
      </c>
      <c r="H28" s="80">
        <v>5495</v>
      </c>
      <c r="I28" s="81">
        <f t="shared" si="7"/>
        <v>59669</v>
      </c>
      <c r="J28" s="214">
        <v>0</v>
      </c>
      <c r="K28" s="214">
        <v>59669</v>
      </c>
      <c r="L28" s="370" t="s">
        <v>463</v>
      </c>
      <c r="M28" s="370"/>
    </row>
    <row r="29" spans="1:13" ht="15" thickTop="1" thickBot="1" x14ac:dyDescent="0.3">
      <c r="A29" s="48">
        <v>8622</v>
      </c>
      <c r="B29" s="180" t="s">
        <v>485</v>
      </c>
      <c r="C29" s="79">
        <f t="shared" si="5"/>
        <v>178958</v>
      </c>
      <c r="D29" s="78">
        <v>2223</v>
      </c>
      <c r="E29" s="79">
        <f t="shared" si="6"/>
        <v>181181</v>
      </c>
      <c r="F29" s="79">
        <f t="shared" si="4"/>
        <v>31489</v>
      </c>
      <c r="G29" s="78">
        <v>21351</v>
      </c>
      <c r="H29" s="78">
        <v>10138</v>
      </c>
      <c r="I29" s="79">
        <f t="shared" si="7"/>
        <v>212670</v>
      </c>
      <c r="J29" s="215">
        <v>9277</v>
      </c>
      <c r="K29" s="215">
        <v>203393</v>
      </c>
      <c r="L29" s="369" t="s">
        <v>464</v>
      </c>
      <c r="M29" s="369"/>
    </row>
    <row r="30" spans="1:13" ht="15" thickTop="1" thickBot="1" x14ac:dyDescent="0.3">
      <c r="A30" s="47">
        <v>8623</v>
      </c>
      <c r="B30" s="181" t="s">
        <v>486</v>
      </c>
      <c r="C30" s="81">
        <f t="shared" si="5"/>
        <v>12818</v>
      </c>
      <c r="D30" s="80">
        <v>2023</v>
      </c>
      <c r="E30" s="81">
        <f t="shared" si="6"/>
        <v>14841</v>
      </c>
      <c r="F30" s="81">
        <f t="shared" si="4"/>
        <v>12930</v>
      </c>
      <c r="G30" s="80">
        <v>10914</v>
      </c>
      <c r="H30" s="80">
        <v>2016</v>
      </c>
      <c r="I30" s="81">
        <f t="shared" si="7"/>
        <v>27771</v>
      </c>
      <c r="J30" s="214">
        <v>0</v>
      </c>
      <c r="K30" s="214">
        <v>27771</v>
      </c>
      <c r="L30" s="370" t="s">
        <v>465</v>
      </c>
      <c r="M30" s="370"/>
    </row>
    <row r="31" spans="1:13" ht="15" thickTop="1" thickBot="1" x14ac:dyDescent="0.3">
      <c r="A31" s="48">
        <v>8690</v>
      </c>
      <c r="B31" s="180" t="s">
        <v>487</v>
      </c>
      <c r="C31" s="79">
        <f t="shared" si="5"/>
        <v>20956</v>
      </c>
      <c r="D31" s="78">
        <v>434</v>
      </c>
      <c r="E31" s="79">
        <f t="shared" si="6"/>
        <v>21390</v>
      </c>
      <c r="F31" s="79">
        <f t="shared" si="4"/>
        <v>12710</v>
      </c>
      <c r="G31" s="78">
        <v>9920</v>
      </c>
      <c r="H31" s="78">
        <v>2790</v>
      </c>
      <c r="I31" s="79">
        <f t="shared" si="7"/>
        <v>34100</v>
      </c>
      <c r="J31" s="215">
        <v>2325</v>
      </c>
      <c r="K31" s="215">
        <v>31775</v>
      </c>
      <c r="L31" s="369" t="s">
        <v>466</v>
      </c>
      <c r="M31" s="369"/>
    </row>
    <row r="32" spans="1:13" ht="21.6" thickTop="1" thickBot="1" x14ac:dyDescent="0.3">
      <c r="A32" s="47">
        <v>8810</v>
      </c>
      <c r="B32" s="181" t="s">
        <v>641</v>
      </c>
      <c r="C32" s="263">
        <v>0</v>
      </c>
      <c r="D32" s="264">
        <v>0</v>
      </c>
      <c r="E32" s="263">
        <v>0</v>
      </c>
      <c r="F32" s="263">
        <v>0</v>
      </c>
      <c r="G32" s="264">
        <v>0</v>
      </c>
      <c r="H32" s="264">
        <v>0</v>
      </c>
      <c r="I32" s="263">
        <v>0</v>
      </c>
      <c r="J32" s="214">
        <v>0</v>
      </c>
      <c r="K32" s="214">
        <v>0</v>
      </c>
      <c r="L32" s="395" t="s">
        <v>643</v>
      </c>
      <c r="M32" s="396"/>
    </row>
    <row r="33" spans="1:13" ht="15" thickTop="1" thickBot="1" x14ac:dyDescent="0.3">
      <c r="A33" s="48">
        <v>9000</v>
      </c>
      <c r="B33" s="233" t="s">
        <v>493</v>
      </c>
      <c r="C33" s="82">
        <f t="shared" si="5"/>
        <v>3976</v>
      </c>
      <c r="D33" s="266">
        <v>177</v>
      </c>
      <c r="E33" s="82">
        <v>4153</v>
      </c>
      <c r="F33" s="82">
        <v>4687</v>
      </c>
      <c r="G33" s="266">
        <v>4505</v>
      </c>
      <c r="H33" s="266">
        <v>182</v>
      </c>
      <c r="I33" s="82">
        <f t="shared" si="7"/>
        <v>8840</v>
      </c>
      <c r="J33" s="215">
        <v>0</v>
      </c>
      <c r="K33" s="215">
        <v>8840</v>
      </c>
      <c r="L33" s="369" t="s">
        <v>467</v>
      </c>
      <c r="M33" s="369"/>
    </row>
    <row r="34" spans="1:13" ht="15" thickTop="1" thickBot="1" x14ac:dyDescent="0.3">
      <c r="A34" s="47">
        <v>9103</v>
      </c>
      <c r="B34" s="181" t="s">
        <v>509</v>
      </c>
      <c r="C34" s="263">
        <f t="shared" si="5"/>
        <v>0</v>
      </c>
      <c r="D34" s="264">
        <v>0</v>
      </c>
      <c r="E34" s="263">
        <f t="shared" si="6"/>
        <v>0</v>
      </c>
      <c r="F34" s="263">
        <f t="shared" si="4"/>
        <v>0</v>
      </c>
      <c r="G34" s="264">
        <v>0</v>
      </c>
      <c r="H34" s="264">
        <v>0</v>
      </c>
      <c r="I34" s="263">
        <f t="shared" si="7"/>
        <v>0</v>
      </c>
      <c r="J34" s="214">
        <v>0</v>
      </c>
      <c r="K34" s="214">
        <v>0</v>
      </c>
      <c r="L34" s="370" t="s">
        <v>504</v>
      </c>
      <c r="M34" s="370"/>
    </row>
    <row r="35" spans="1:13" ht="15" thickTop="1" thickBot="1" x14ac:dyDescent="0.3">
      <c r="A35" s="48">
        <v>9312</v>
      </c>
      <c r="B35" s="233" t="s">
        <v>488</v>
      </c>
      <c r="C35" s="82">
        <f t="shared" si="5"/>
        <v>21167</v>
      </c>
      <c r="D35" s="266">
        <v>1379</v>
      </c>
      <c r="E35" s="82">
        <f t="shared" si="6"/>
        <v>22546</v>
      </c>
      <c r="F35" s="82">
        <f t="shared" si="4"/>
        <v>9786</v>
      </c>
      <c r="G35" s="266">
        <v>6286</v>
      </c>
      <c r="H35" s="266">
        <v>3500</v>
      </c>
      <c r="I35" s="82">
        <f t="shared" si="7"/>
        <v>32332</v>
      </c>
      <c r="J35" s="215">
        <v>2657</v>
      </c>
      <c r="K35" s="215">
        <v>29675</v>
      </c>
      <c r="L35" s="369" t="s">
        <v>468</v>
      </c>
      <c r="M35" s="369"/>
    </row>
    <row r="36" spans="1:13" ht="15" thickTop="1" thickBot="1" x14ac:dyDescent="0.3">
      <c r="A36" s="47">
        <v>9319</v>
      </c>
      <c r="B36" s="181" t="s">
        <v>489</v>
      </c>
      <c r="C36" s="263">
        <f t="shared" si="5"/>
        <v>11706</v>
      </c>
      <c r="D36" s="264">
        <v>245</v>
      </c>
      <c r="E36" s="263">
        <f t="shared" si="6"/>
        <v>11951</v>
      </c>
      <c r="F36" s="263">
        <f t="shared" si="4"/>
        <v>657</v>
      </c>
      <c r="G36" s="264">
        <v>565</v>
      </c>
      <c r="H36" s="264">
        <v>92</v>
      </c>
      <c r="I36" s="263">
        <v>12608</v>
      </c>
      <c r="J36" s="214">
        <v>0</v>
      </c>
      <c r="K36" s="214">
        <v>12608</v>
      </c>
      <c r="L36" s="370" t="s">
        <v>469</v>
      </c>
      <c r="M36" s="370"/>
    </row>
    <row r="37" spans="1:13" ht="15" thickTop="1" thickBot="1" x14ac:dyDescent="0.3">
      <c r="A37" s="48">
        <v>9321</v>
      </c>
      <c r="B37" s="233" t="s">
        <v>494</v>
      </c>
      <c r="C37" s="82">
        <f t="shared" si="5"/>
        <v>9744</v>
      </c>
      <c r="D37" s="266">
        <v>3757</v>
      </c>
      <c r="E37" s="82">
        <f t="shared" si="6"/>
        <v>13501</v>
      </c>
      <c r="F37" s="82">
        <f t="shared" si="4"/>
        <v>3710</v>
      </c>
      <c r="G37" s="266">
        <v>1755</v>
      </c>
      <c r="H37" s="266">
        <v>1955</v>
      </c>
      <c r="I37" s="82">
        <f t="shared" si="7"/>
        <v>17211</v>
      </c>
      <c r="J37" s="215">
        <v>0</v>
      </c>
      <c r="K37" s="215">
        <v>17211</v>
      </c>
      <c r="L37" s="369" t="s">
        <v>470</v>
      </c>
      <c r="M37" s="369"/>
    </row>
    <row r="38" spans="1:13" ht="15" thickTop="1" thickBot="1" x14ac:dyDescent="0.3">
      <c r="A38" s="47">
        <v>9329</v>
      </c>
      <c r="B38" s="181" t="s">
        <v>495</v>
      </c>
      <c r="C38" s="263">
        <f t="shared" si="5"/>
        <v>26964</v>
      </c>
      <c r="D38" s="264">
        <v>537</v>
      </c>
      <c r="E38" s="263">
        <f t="shared" si="6"/>
        <v>27501</v>
      </c>
      <c r="F38" s="263">
        <v>31192</v>
      </c>
      <c r="G38" s="264">
        <v>5300</v>
      </c>
      <c r="H38" s="264">
        <v>25892</v>
      </c>
      <c r="I38" s="263">
        <f t="shared" si="7"/>
        <v>58693</v>
      </c>
      <c r="J38" s="214">
        <v>1116</v>
      </c>
      <c r="K38" s="214">
        <v>57577</v>
      </c>
      <c r="L38" s="370" t="s">
        <v>503</v>
      </c>
      <c r="M38" s="370"/>
    </row>
    <row r="39" spans="1:13" ht="15" thickTop="1" thickBot="1" x14ac:dyDescent="0.3">
      <c r="A39" s="48">
        <v>9411</v>
      </c>
      <c r="B39" s="233" t="s">
        <v>512</v>
      </c>
      <c r="C39" s="82">
        <f t="shared" si="5"/>
        <v>0</v>
      </c>
      <c r="D39" s="266">
        <v>0</v>
      </c>
      <c r="E39" s="82">
        <f t="shared" si="6"/>
        <v>0</v>
      </c>
      <c r="F39" s="82">
        <f t="shared" si="4"/>
        <v>0</v>
      </c>
      <c r="G39" s="266">
        <v>0</v>
      </c>
      <c r="H39" s="266">
        <v>0</v>
      </c>
      <c r="I39" s="82">
        <f t="shared" si="7"/>
        <v>0</v>
      </c>
      <c r="J39" s="215">
        <v>0</v>
      </c>
      <c r="K39" s="215">
        <v>0</v>
      </c>
      <c r="L39" s="369" t="s">
        <v>502</v>
      </c>
      <c r="M39" s="369"/>
    </row>
    <row r="40" spans="1:13" ht="31.8" thickTop="1" thickBot="1" x14ac:dyDescent="0.3">
      <c r="A40" s="47">
        <v>9500</v>
      </c>
      <c r="B40" s="181" t="s">
        <v>496</v>
      </c>
      <c r="C40" s="263">
        <f t="shared" si="5"/>
        <v>88170</v>
      </c>
      <c r="D40" s="264">
        <v>1790</v>
      </c>
      <c r="E40" s="263">
        <f t="shared" si="6"/>
        <v>89960</v>
      </c>
      <c r="F40" s="263">
        <f t="shared" si="4"/>
        <v>37267</v>
      </c>
      <c r="G40" s="264">
        <v>19442</v>
      </c>
      <c r="H40" s="264">
        <v>17825</v>
      </c>
      <c r="I40" s="263">
        <f t="shared" si="7"/>
        <v>127227</v>
      </c>
      <c r="J40" s="214">
        <v>65</v>
      </c>
      <c r="K40" s="214">
        <v>127162</v>
      </c>
      <c r="L40" s="370" t="s">
        <v>511</v>
      </c>
      <c r="M40" s="370"/>
    </row>
    <row r="41" spans="1:13" ht="15" thickTop="1" thickBot="1" x14ac:dyDescent="0.3">
      <c r="A41" s="48">
        <v>9601</v>
      </c>
      <c r="B41" s="233" t="s">
        <v>498</v>
      </c>
      <c r="C41" s="82">
        <f t="shared" si="5"/>
        <v>218552</v>
      </c>
      <c r="D41" s="266">
        <v>2487</v>
      </c>
      <c r="E41" s="82">
        <f t="shared" si="6"/>
        <v>221039</v>
      </c>
      <c r="F41" s="82">
        <f t="shared" si="4"/>
        <v>60512</v>
      </c>
      <c r="G41" s="266">
        <v>33668</v>
      </c>
      <c r="H41" s="266">
        <v>26844</v>
      </c>
      <c r="I41" s="82">
        <v>281551</v>
      </c>
      <c r="J41" s="215">
        <v>9691</v>
      </c>
      <c r="K41" s="215">
        <v>271860</v>
      </c>
      <c r="L41" s="369" t="s">
        <v>501</v>
      </c>
      <c r="M41" s="369"/>
    </row>
    <row r="42" spans="1:13" ht="15" thickTop="1" thickBot="1" x14ac:dyDescent="0.3">
      <c r="A42" s="47">
        <v>9602</v>
      </c>
      <c r="B42" s="181" t="s">
        <v>497</v>
      </c>
      <c r="C42" s="263">
        <f t="shared" si="5"/>
        <v>519866</v>
      </c>
      <c r="D42" s="264">
        <v>20036</v>
      </c>
      <c r="E42" s="263">
        <f t="shared" si="6"/>
        <v>539902</v>
      </c>
      <c r="F42" s="263">
        <f t="shared" si="4"/>
        <v>215694</v>
      </c>
      <c r="G42" s="264">
        <v>155974</v>
      </c>
      <c r="H42" s="264">
        <v>59720</v>
      </c>
      <c r="I42" s="263">
        <f t="shared" si="7"/>
        <v>755596</v>
      </c>
      <c r="J42" s="214">
        <v>23714</v>
      </c>
      <c r="K42" s="214">
        <v>731882</v>
      </c>
      <c r="L42" s="370" t="s">
        <v>471</v>
      </c>
      <c r="M42" s="370"/>
    </row>
    <row r="43" spans="1:13" ht="14.4" thickTop="1" x14ac:dyDescent="0.25">
      <c r="A43" s="244">
        <v>9609</v>
      </c>
      <c r="B43" s="233" t="s">
        <v>499</v>
      </c>
      <c r="C43" s="267">
        <f t="shared" si="5"/>
        <v>15218</v>
      </c>
      <c r="D43" s="268">
        <v>236</v>
      </c>
      <c r="E43" s="267">
        <f t="shared" si="6"/>
        <v>15454</v>
      </c>
      <c r="F43" s="267">
        <f t="shared" si="4"/>
        <v>8661</v>
      </c>
      <c r="G43" s="268">
        <v>6777</v>
      </c>
      <c r="H43" s="268">
        <v>1884</v>
      </c>
      <c r="I43" s="267">
        <f t="shared" si="7"/>
        <v>24115</v>
      </c>
      <c r="J43" s="269">
        <v>3451</v>
      </c>
      <c r="K43" s="269">
        <v>20664</v>
      </c>
      <c r="L43" s="394" t="s">
        <v>500</v>
      </c>
      <c r="M43" s="394"/>
    </row>
    <row r="44" spans="1:13" ht="29.25" customHeight="1" x14ac:dyDescent="0.25">
      <c r="A44" s="387" t="s">
        <v>7</v>
      </c>
      <c r="B44" s="387"/>
      <c r="C44" s="265">
        <f t="shared" ref="C44:J44" si="8">SUM(C11:C43)</f>
        <v>1605138</v>
      </c>
      <c r="D44" s="265">
        <f t="shared" si="8"/>
        <v>72601</v>
      </c>
      <c r="E44" s="265">
        <f t="shared" si="8"/>
        <v>1677739</v>
      </c>
      <c r="F44" s="265">
        <f t="shared" si="8"/>
        <v>765851</v>
      </c>
      <c r="G44" s="265">
        <f t="shared" si="8"/>
        <v>526351</v>
      </c>
      <c r="H44" s="265">
        <f t="shared" si="8"/>
        <v>239500</v>
      </c>
      <c r="I44" s="265">
        <f t="shared" si="8"/>
        <v>2443590</v>
      </c>
      <c r="J44" s="265">
        <f t="shared" si="8"/>
        <v>74487</v>
      </c>
      <c r="K44" s="265">
        <f t="shared" ref="K44" si="9">SUM(K11:K43)</f>
        <v>2369103</v>
      </c>
      <c r="L44" s="388" t="s">
        <v>4</v>
      </c>
      <c r="M44" s="389"/>
    </row>
  </sheetData>
  <mergeCells count="56">
    <mergeCell ref="L27:M27"/>
    <mergeCell ref="L11:M11"/>
    <mergeCell ref="L25:M25"/>
    <mergeCell ref="L20:M20"/>
    <mergeCell ref="L21:M21"/>
    <mergeCell ref="L22:M22"/>
    <mergeCell ref="L23:M23"/>
    <mergeCell ref="L24:M24"/>
    <mergeCell ref="L12:M12"/>
    <mergeCell ref="L13:M13"/>
    <mergeCell ref="L14:M14"/>
    <mergeCell ref="L15:M15"/>
    <mergeCell ref="L16:M16"/>
    <mergeCell ref="L26:M26"/>
    <mergeCell ref="L17:M17"/>
    <mergeCell ref="L18:M18"/>
    <mergeCell ref="L19:M19"/>
    <mergeCell ref="A1:M1"/>
    <mergeCell ref="B2:L2"/>
    <mergeCell ref="B3:L3"/>
    <mergeCell ref="B4:L4"/>
    <mergeCell ref="B5:L5"/>
    <mergeCell ref="A6:B6"/>
    <mergeCell ref="L6:M6"/>
    <mergeCell ref="C6:K6"/>
    <mergeCell ref="A7:A10"/>
    <mergeCell ref="B7:B10"/>
    <mergeCell ref="C7:C8"/>
    <mergeCell ref="D7:D8"/>
    <mergeCell ref="E7:E8"/>
    <mergeCell ref="F7:H7"/>
    <mergeCell ref="I7:K7"/>
    <mergeCell ref="L7:M10"/>
    <mergeCell ref="F8:H8"/>
    <mergeCell ref="I8:K8"/>
    <mergeCell ref="C9:C10"/>
    <mergeCell ref="D9:D10"/>
    <mergeCell ref="E9:E10"/>
    <mergeCell ref="L28:M28"/>
    <mergeCell ref="L29:M29"/>
    <mergeCell ref="L30:M30"/>
    <mergeCell ref="L31:M31"/>
    <mergeCell ref="L33:M33"/>
    <mergeCell ref="L32:M32"/>
    <mergeCell ref="L34:M34"/>
    <mergeCell ref="L35:M35"/>
    <mergeCell ref="L36:M36"/>
    <mergeCell ref="L37:M37"/>
    <mergeCell ref="L38:M38"/>
    <mergeCell ref="L44:M44"/>
    <mergeCell ref="A44:B44"/>
    <mergeCell ref="L39:M39"/>
    <mergeCell ref="L40:M40"/>
    <mergeCell ref="L41:M41"/>
    <mergeCell ref="L42:M42"/>
    <mergeCell ref="L43:M43"/>
  </mergeCells>
  <printOptions horizontalCentered="1" verticalCentered="1"/>
  <pageMargins left="0" right="0" top="0" bottom="0" header="0.31496062992125984" footer="0.31496062992125984"/>
  <pageSetup paperSize="9" scale="74"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K10"/>
  <sheetViews>
    <sheetView topLeftCell="A6" zoomScaleNormal="100" zoomScaleSheetLayoutView="100" workbookViewId="0">
      <selection activeCell="A6" sqref="A6:D6"/>
    </sheetView>
  </sheetViews>
  <sheetFormatPr defaultColWidth="9.09765625" defaultRowHeight="22.8" x14ac:dyDescent="0.25"/>
  <cols>
    <col min="1" max="1" width="13.69921875" style="20" customWidth="1"/>
    <col min="2" max="2" width="50.69921875" style="20" customWidth="1"/>
    <col min="3" max="3" width="4.69921875" style="2" customWidth="1"/>
    <col min="4" max="4" width="50.69921875" style="2" customWidth="1"/>
    <col min="5" max="5" width="13.69921875" style="2" customWidth="1"/>
    <col min="6" max="16384" width="9.09765625" style="2"/>
  </cols>
  <sheetData>
    <row r="1" spans="1:11" s="6" customFormat="1" ht="49.5" customHeight="1" x14ac:dyDescent="0.25">
      <c r="A1" s="310"/>
      <c r="B1" s="310"/>
      <c r="C1" s="310"/>
      <c r="D1" s="310"/>
      <c r="E1" s="310"/>
      <c r="F1" s="5"/>
      <c r="G1" s="11"/>
      <c r="H1" s="11"/>
    </row>
    <row r="2" spans="1:11" s="18" customFormat="1" ht="57.75" customHeight="1" x14ac:dyDescent="0.25">
      <c r="A2" s="314" t="s">
        <v>176</v>
      </c>
      <c r="B2" s="314"/>
      <c r="C2" s="17"/>
      <c r="D2" s="315"/>
      <c r="E2" s="315"/>
      <c r="F2" s="2"/>
      <c r="G2" s="2"/>
      <c r="H2" s="2"/>
      <c r="I2" s="17"/>
      <c r="J2" s="17"/>
      <c r="K2" s="17"/>
    </row>
    <row r="3" spans="1:11" ht="93.75" customHeight="1" x14ac:dyDescent="0.25">
      <c r="A3" s="312" t="s">
        <v>384</v>
      </c>
      <c r="B3" s="312"/>
      <c r="D3" s="311" t="s">
        <v>383</v>
      </c>
      <c r="E3" s="311"/>
    </row>
    <row r="4" spans="1:11" ht="81.75" customHeight="1" x14ac:dyDescent="0.25">
      <c r="A4" s="312" t="s">
        <v>385</v>
      </c>
      <c r="B4" s="312"/>
      <c r="D4" s="311" t="s">
        <v>399</v>
      </c>
      <c r="E4" s="311"/>
    </row>
    <row r="5" spans="1:11" ht="54.75" customHeight="1" x14ac:dyDescent="0.25">
      <c r="A5" s="313" t="s">
        <v>386</v>
      </c>
      <c r="B5" s="313"/>
      <c r="D5" s="311" t="s">
        <v>400</v>
      </c>
      <c r="E5" s="311"/>
    </row>
    <row r="6" spans="1:11" ht="54.75" customHeight="1" x14ac:dyDescent="0.25">
      <c r="A6" s="309" t="s">
        <v>397</v>
      </c>
      <c r="B6" s="309"/>
      <c r="C6" s="150"/>
      <c r="D6" s="306" t="s">
        <v>387</v>
      </c>
      <c r="E6" s="306"/>
      <c r="F6" s="149"/>
      <c r="G6" s="149"/>
      <c r="H6" s="149"/>
      <c r="I6" s="149"/>
      <c r="J6" s="149"/>
      <c r="K6" s="149"/>
    </row>
    <row r="7" spans="1:11" ht="66" customHeight="1" x14ac:dyDescent="0.25">
      <c r="A7" s="2"/>
      <c r="B7" s="175" t="s">
        <v>388</v>
      </c>
      <c r="C7" s="151"/>
      <c r="D7" s="307" t="s">
        <v>389</v>
      </c>
      <c r="E7" s="308"/>
      <c r="F7" s="152"/>
      <c r="G7" s="152"/>
      <c r="H7" s="152"/>
      <c r="I7" s="152"/>
      <c r="J7" s="152"/>
      <c r="K7" s="152"/>
    </row>
    <row r="8" spans="1:11" ht="67.5" customHeight="1" x14ac:dyDescent="0.25">
      <c r="A8" s="19"/>
    </row>
    <row r="9" spans="1:11" ht="67.5" customHeight="1" x14ac:dyDescent="0.25">
      <c r="E9" s="16"/>
    </row>
    <row r="10" spans="1:11" ht="43.5" customHeight="1" x14ac:dyDescent="0.25">
      <c r="A10" s="16"/>
      <c r="B10" s="16"/>
      <c r="D10" s="16"/>
    </row>
  </sheetData>
  <mergeCells count="12">
    <mergeCell ref="D6:E6"/>
    <mergeCell ref="D7:E7"/>
    <mergeCell ref="A6:B6"/>
    <mergeCell ref="A1:E1"/>
    <mergeCell ref="D4:E4"/>
    <mergeCell ref="A3:B3"/>
    <mergeCell ref="A4:B4"/>
    <mergeCell ref="A5:B5"/>
    <mergeCell ref="A2:B2"/>
    <mergeCell ref="D2:E2"/>
    <mergeCell ref="D3:E3"/>
    <mergeCell ref="D5:E5"/>
  </mergeCells>
  <printOptions horizontalCentered="1" verticalCentered="1"/>
  <pageMargins left="0" right="0" top="0" bottom="0" header="0.3" footer="0.3"/>
  <pageSetup paperSize="9" scale="99" orientation="landscape" r:id="rId1"/>
  <drawing r:id="rId2"/>
  <legacyDrawing r:id="rId3"/>
  <oleObjects>
    <mc:AlternateContent xmlns:mc="http://schemas.openxmlformats.org/markup-compatibility/2006">
      <mc:Choice Requires="x14">
        <oleObject progId="MSWordArt.2" shapeId="41985" r:id="rId4">
          <objectPr defaultSize="0" autoPict="0" r:id="rId5">
            <anchor moveWithCells="1" sizeWithCells="1">
              <from>
                <xdr:col>3</xdr:col>
                <xdr:colOff>1744980</xdr:colOff>
                <xdr:row>1</xdr:row>
                <xdr:rowOff>60960</xdr:rowOff>
              </from>
              <to>
                <xdr:col>3</xdr:col>
                <xdr:colOff>2712720</xdr:colOff>
                <xdr:row>1</xdr:row>
                <xdr:rowOff>563880</xdr:rowOff>
              </to>
            </anchor>
          </objectPr>
        </oleObject>
      </mc:Choice>
      <mc:Fallback>
        <oleObject progId="MSWordArt.2" shapeId="41985" r:id="rId4"/>
      </mc:Fallback>
    </mc:AlternateContent>
    <mc:AlternateContent xmlns:mc="http://schemas.openxmlformats.org/markup-compatibility/2006">
      <mc:Choice Requires="x14">
        <oleObject progId="MSWordArt.2" shapeId="42736" r:id="rId6">
          <objectPr defaultSize="0" autoPict="0" r:id="rId5">
            <anchor moveWithCells="1" sizeWithCells="1">
              <from>
                <xdr:col>3</xdr:col>
                <xdr:colOff>1744980</xdr:colOff>
                <xdr:row>1</xdr:row>
                <xdr:rowOff>60960</xdr:rowOff>
              </from>
              <to>
                <xdr:col>3</xdr:col>
                <xdr:colOff>2712720</xdr:colOff>
                <xdr:row>1</xdr:row>
                <xdr:rowOff>563880</xdr:rowOff>
              </to>
            </anchor>
          </objectPr>
        </oleObject>
      </mc:Choice>
      <mc:Fallback>
        <oleObject progId="MSWordArt.2" shapeId="42736"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V32"/>
  <sheetViews>
    <sheetView view="pageBreakPreview" topLeftCell="A7" zoomScaleNormal="100" zoomScaleSheetLayoutView="100" workbookViewId="0">
      <selection activeCell="A6" sqref="A6:J6"/>
    </sheetView>
  </sheetViews>
  <sheetFormatPr defaultColWidth="9.09765625" defaultRowHeight="13.8" x14ac:dyDescent="0.25"/>
  <cols>
    <col min="1" max="1" width="6.69921875" style="4" customWidth="1"/>
    <col min="2" max="2" width="30.69921875" style="2" customWidth="1"/>
    <col min="3" max="9" width="10.69921875" style="2" customWidth="1"/>
    <col min="10" max="10" width="23.69921875" style="2" customWidth="1"/>
    <col min="11" max="11" width="7.69921875" style="2" customWidth="1"/>
    <col min="12" max="16384" width="9.09765625" style="2"/>
  </cols>
  <sheetData>
    <row r="1" spans="1:126" s="6" customFormat="1" ht="50.1" customHeight="1" x14ac:dyDescent="0.25">
      <c r="A1" s="310"/>
      <c r="B1" s="310"/>
      <c r="C1" s="310"/>
      <c r="D1" s="310"/>
      <c r="E1" s="310"/>
      <c r="F1" s="310"/>
      <c r="G1" s="310"/>
      <c r="H1" s="310"/>
      <c r="I1" s="310"/>
      <c r="J1" s="310"/>
      <c r="K1" s="310"/>
      <c r="L1" s="11"/>
    </row>
    <row r="2" spans="1:126" ht="17.399999999999999" x14ac:dyDescent="0.25">
      <c r="A2" s="3"/>
      <c r="B2" s="348" t="s">
        <v>135</v>
      </c>
      <c r="C2" s="348"/>
      <c r="D2" s="348"/>
      <c r="E2" s="348"/>
      <c r="F2" s="348"/>
      <c r="G2" s="348"/>
      <c r="H2" s="348"/>
      <c r="I2" s="348"/>
      <c r="J2" s="348"/>
    </row>
    <row r="3" spans="1:126" ht="17.399999999999999" x14ac:dyDescent="0.25">
      <c r="A3" s="3"/>
      <c r="B3" s="348" t="s">
        <v>21</v>
      </c>
      <c r="C3" s="348"/>
      <c r="D3" s="348"/>
      <c r="E3" s="348"/>
      <c r="F3" s="348"/>
      <c r="G3" s="348"/>
      <c r="H3" s="348"/>
      <c r="I3" s="348"/>
      <c r="J3" s="348"/>
    </row>
    <row r="4" spans="1:126" ht="17.399999999999999" x14ac:dyDescent="0.25">
      <c r="A4" s="3"/>
      <c r="B4" s="348" t="s">
        <v>600</v>
      </c>
      <c r="C4" s="348"/>
      <c r="D4" s="348"/>
      <c r="E4" s="348"/>
      <c r="F4" s="348"/>
      <c r="G4" s="348"/>
      <c r="H4" s="348"/>
      <c r="I4" s="348"/>
      <c r="J4" s="348"/>
    </row>
    <row r="5" spans="1:126" ht="15.6" x14ac:dyDescent="0.25">
      <c r="A5" s="3"/>
      <c r="B5" s="349" t="s">
        <v>136</v>
      </c>
      <c r="C5" s="349"/>
      <c r="D5" s="349"/>
      <c r="E5" s="349"/>
      <c r="F5" s="349"/>
      <c r="G5" s="349"/>
      <c r="H5" s="349"/>
      <c r="I5" s="349"/>
      <c r="J5" s="349"/>
    </row>
    <row r="6" spans="1:126" ht="15.6" x14ac:dyDescent="0.25">
      <c r="A6" s="3"/>
      <c r="B6" s="349" t="s">
        <v>22</v>
      </c>
      <c r="C6" s="349"/>
      <c r="D6" s="349"/>
      <c r="E6" s="349"/>
      <c r="F6" s="349"/>
      <c r="G6" s="349"/>
      <c r="H6" s="349"/>
      <c r="I6" s="349"/>
      <c r="J6" s="349"/>
    </row>
    <row r="7" spans="1:126" ht="15.6" x14ac:dyDescent="0.25">
      <c r="A7" s="3"/>
      <c r="B7" s="349" t="s">
        <v>601</v>
      </c>
      <c r="C7" s="349"/>
      <c r="D7" s="349"/>
      <c r="E7" s="349"/>
      <c r="F7" s="349"/>
      <c r="G7" s="349"/>
      <c r="H7" s="349"/>
      <c r="I7" s="349"/>
      <c r="J7" s="349"/>
    </row>
    <row r="8" spans="1:126" ht="15.6" x14ac:dyDescent="0.25">
      <c r="A8" s="346" t="s">
        <v>574</v>
      </c>
      <c r="B8" s="346"/>
      <c r="C8" s="350">
        <v>2015</v>
      </c>
      <c r="D8" s="350"/>
      <c r="E8" s="350"/>
      <c r="F8" s="350"/>
      <c r="G8" s="350"/>
      <c r="H8" s="350"/>
      <c r="I8" s="350"/>
      <c r="J8" s="347" t="s">
        <v>30</v>
      </c>
      <c r="K8" s="347"/>
    </row>
    <row r="9" spans="1:126" s="55" customFormat="1" ht="37.5" customHeight="1" x14ac:dyDescent="0.25">
      <c r="A9" s="353" t="s">
        <v>356</v>
      </c>
      <c r="B9" s="429" t="s">
        <v>10</v>
      </c>
      <c r="C9" s="397" t="s">
        <v>122</v>
      </c>
      <c r="D9" s="397"/>
      <c r="E9" s="397" t="s">
        <v>123</v>
      </c>
      <c r="F9" s="397" t="s">
        <v>124</v>
      </c>
      <c r="G9" s="397" t="s">
        <v>125</v>
      </c>
      <c r="H9" s="397" t="s">
        <v>126</v>
      </c>
      <c r="I9" s="397" t="s">
        <v>127</v>
      </c>
      <c r="J9" s="424" t="s">
        <v>106</v>
      </c>
      <c r="K9" s="424"/>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row>
    <row r="10" spans="1:126" s="56" customFormat="1" ht="32.25" customHeight="1" x14ac:dyDescent="0.25">
      <c r="A10" s="354"/>
      <c r="B10" s="430"/>
      <c r="C10" s="444" t="s">
        <v>128</v>
      </c>
      <c r="D10" s="444"/>
      <c r="E10" s="447"/>
      <c r="F10" s="447"/>
      <c r="G10" s="447"/>
      <c r="H10" s="447"/>
      <c r="I10" s="447"/>
      <c r="J10" s="425"/>
      <c r="K10" s="425"/>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row>
    <row r="11" spans="1:126" s="56" customFormat="1" ht="27" customHeight="1" x14ac:dyDescent="0.25">
      <c r="A11" s="354"/>
      <c r="B11" s="430"/>
      <c r="C11" s="164" t="s">
        <v>129</v>
      </c>
      <c r="D11" s="164" t="s">
        <v>36</v>
      </c>
      <c r="E11" s="445" t="s">
        <v>130</v>
      </c>
      <c r="F11" s="445" t="s">
        <v>131</v>
      </c>
      <c r="G11" s="445" t="s">
        <v>350</v>
      </c>
      <c r="H11" s="445" t="s">
        <v>349</v>
      </c>
      <c r="I11" s="445" t="s">
        <v>132</v>
      </c>
      <c r="J11" s="425"/>
      <c r="K11" s="425"/>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row>
    <row r="12" spans="1:126" s="57" customFormat="1" ht="38.25" customHeight="1" x14ac:dyDescent="0.25">
      <c r="A12" s="355"/>
      <c r="B12" s="431"/>
      <c r="C12" s="165" t="s">
        <v>133</v>
      </c>
      <c r="D12" s="165" t="s">
        <v>134</v>
      </c>
      <c r="E12" s="446"/>
      <c r="F12" s="446"/>
      <c r="G12" s="446"/>
      <c r="H12" s="446"/>
      <c r="I12" s="446"/>
      <c r="J12" s="426"/>
      <c r="K12" s="426"/>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row>
    <row r="13" spans="1:126" ht="42" customHeight="1" thickBot="1" x14ac:dyDescent="0.3">
      <c r="A13" s="53" t="s">
        <v>352</v>
      </c>
      <c r="B13" s="41" t="s">
        <v>545</v>
      </c>
      <c r="C13" s="44">
        <v>191590</v>
      </c>
      <c r="D13" s="44">
        <v>155521</v>
      </c>
      <c r="E13" s="44">
        <v>59126</v>
      </c>
      <c r="F13" s="44">
        <v>102588</v>
      </c>
      <c r="G13" s="88">
        <v>31.11</v>
      </c>
      <c r="H13" s="88">
        <v>11.26</v>
      </c>
      <c r="I13" s="44">
        <v>25437</v>
      </c>
      <c r="J13" s="364" t="s">
        <v>544</v>
      </c>
      <c r="K13" s="364"/>
    </row>
    <row r="14" spans="1:126" ht="42" customHeight="1" thickBot="1" x14ac:dyDescent="0.3">
      <c r="A14" s="47" t="s">
        <v>520</v>
      </c>
      <c r="B14" s="42" t="s">
        <v>521</v>
      </c>
      <c r="C14" s="45">
        <v>42623</v>
      </c>
      <c r="D14" s="45">
        <v>48562</v>
      </c>
      <c r="E14" s="45">
        <v>112454</v>
      </c>
      <c r="F14" s="45">
        <v>154433</v>
      </c>
      <c r="G14" s="89">
        <v>22.07</v>
      </c>
      <c r="H14" s="89">
        <v>5.1100000000000003</v>
      </c>
      <c r="I14" s="45">
        <v>60401</v>
      </c>
      <c r="J14" s="365" t="s">
        <v>515</v>
      </c>
      <c r="K14" s="365"/>
    </row>
    <row r="15" spans="1:126" ht="42" customHeight="1" thickBot="1" x14ac:dyDescent="0.3">
      <c r="A15" s="48" t="s">
        <v>522</v>
      </c>
      <c r="B15" s="49" t="s">
        <v>523</v>
      </c>
      <c r="C15" s="50">
        <v>179411</v>
      </c>
      <c r="D15" s="50">
        <v>72068</v>
      </c>
      <c r="E15" s="50">
        <v>341165</v>
      </c>
      <c r="F15" s="50">
        <v>445021</v>
      </c>
      <c r="G15" s="90">
        <v>17.22</v>
      </c>
      <c r="H15" s="90">
        <v>6.12</v>
      </c>
      <c r="I15" s="50">
        <v>97918</v>
      </c>
      <c r="J15" s="427" t="s">
        <v>516</v>
      </c>
      <c r="K15" s="427"/>
    </row>
    <row r="16" spans="1:126" ht="42" customHeight="1" thickBot="1" x14ac:dyDescent="0.3">
      <c r="A16" s="51" t="s">
        <v>524</v>
      </c>
      <c r="B16" s="43" t="s">
        <v>525</v>
      </c>
      <c r="C16" s="169">
        <v>45572</v>
      </c>
      <c r="D16" s="169">
        <v>27986</v>
      </c>
      <c r="E16" s="169">
        <v>140980</v>
      </c>
      <c r="F16" s="169">
        <v>229529</v>
      </c>
      <c r="G16" s="91">
        <v>14.2</v>
      </c>
      <c r="H16" s="91">
        <v>24.38</v>
      </c>
      <c r="I16" s="169">
        <v>51069</v>
      </c>
      <c r="J16" s="352" t="s">
        <v>517</v>
      </c>
      <c r="K16" s="352"/>
    </row>
    <row r="17" spans="1:11" ht="42" customHeight="1" x14ac:dyDescent="0.25">
      <c r="A17" s="216" t="s">
        <v>526</v>
      </c>
      <c r="B17" s="207" t="s">
        <v>527</v>
      </c>
      <c r="C17" s="217">
        <v>581532</v>
      </c>
      <c r="D17" s="217">
        <v>260275</v>
      </c>
      <c r="E17" s="217">
        <v>109072</v>
      </c>
      <c r="F17" s="217">
        <v>149627</v>
      </c>
      <c r="G17" s="218">
        <v>18.16</v>
      </c>
      <c r="H17" s="218">
        <v>8.94</v>
      </c>
      <c r="I17" s="217">
        <v>33249</v>
      </c>
      <c r="J17" s="420" t="s">
        <v>518</v>
      </c>
      <c r="K17" s="420"/>
    </row>
    <row r="18" spans="1:11" ht="66.75" customHeight="1" x14ac:dyDescent="0.25">
      <c r="A18" s="443" t="s">
        <v>7</v>
      </c>
      <c r="B18" s="362"/>
      <c r="C18" s="208">
        <v>1040729</v>
      </c>
      <c r="D18" s="208">
        <v>564412</v>
      </c>
      <c r="E18" s="208">
        <v>101368</v>
      </c>
      <c r="F18" s="208">
        <v>147640</v>
      </c>
      <c r="G18" s="208">
        <v>21.54</v>
      </c>
      <c r="H18" s="208">
        <v>9.8000000000000007</v>
      </c>
      <c r="I18" s="208">
        <v>35210</v>
      </c>
      <c r="J18" s="355" t="s">
        <v>4</v>
      </c>
      <c r="K18" s="355"/>
    </row>
    <row r="19" spans="1:11" s="67" customFormat="1" ht="15" customHeight="1" x14ac:dyDescent="0.25">
      <c r="A19" s="442" t="s">
        <v>138</v>
      </c>
      <c r="B19" s="442"/>
      <c r="C19" s="442"/>
      <c r="D19" s="442"/>
      <c r="E19" s="442"/>
      <c r="F19" s="442"/>
      <c r="G19" s="441" t="s">
        <v>137</v>
      </c>
      <c r="H19" s="441" t="s">
        <v>137</v>
      </c>
      <c r="I19" s="441"/>
      <c r="J19" s="441"/>
      <c r="K19" s="441"/>
    </row>
    <row r="24" spans="1:11" x14ac:dyDescent="0.25">
      <c r="A24" s="2"/>
    </row>
    <row r="25" spans="1:11" x14ac:dyDescent="0.25">
      <c r="A25" s="2"/>
    </row>
    <row r="26" spans="1:11" x14ac:dyDescent="0.25">
      <c r="A26" s="2"/>
    </row>
    <row r="27" spans="1:11" x14ac:dyDescent="0.25">
      <c r="A27" s="2"/>
    </row>
    <row r="28" spans="1:11" x14ac:dyDescent="0.25">
      <c r="A28" s="2"/>
    </row>
    <row r="29" spans="1:11" x14ac:dyDescent="0.25">
      <c r="A29" s="2"/>
    </row>
    <row r="30" spans="1:11" x14ac:dyDescent="0.25">
      <c r="A30" s="2"/>
    </row>
    <row r="31" spans="1:11" x14ac:dyDescent="0.25">
      <c r="A31" s="2"/>
    </row>
    <row r="32" spans="1:11" x14ac:dyDescent="0.25">
      <c r="A32" s="2"/>
    </row>
  </sheetData>
  <mergeCells count="34">
    <mergeCell ref="C10:D10"/>
    <mergeCell ref="E11:E12"/>
    <mergeCell ref="F11:F12"/>
    <mergeCell ref="I11:I12"/>
    <mergeCell ref="H11:H12"/>
    <mergeCell ref="G9:G10"/>
    <mergeCell ref="G11:G12"/>
    <mergeCell ref="C9:D9"/>
    <mergeCell ref="E9:E10"/>
    <mergeCell ref="F9:F10"/>
    <mergeCell ref="H9:H10"/>
    <mergeCell ref="I9:I10"/>
    <mergeCell ref="A1:K1"/>
    <mergeCell ref="B2:J2"/>
    <mergeCell ref="B3:J3"/>
    <mergeCell ref="B5:J5"/>
    <mergeCell ref="B6:J6"/>
    <mergeCell ref="B4:J4"/>
    <mergeCell ref="B7:J7"/>
    <mergeCell ref="J17:K17"/>
    <mergeCell ref="G19:K19"/>
    <mergeCell ref="A19:F19"/>
    <mergeCell ref="A8:B8"/>
    <mergeCell ref="C8:I8"/>
    <mergeCell ref="J8:K8"/>
    <mergeCell ref="J13:K13"/>
    <mergeCell ref="J14:K14"/>
    <mergeCell ref="J15:K15"/>
    <mergeCell ref="J16:K16"/>
    <mergeCell ref="A18:B18"/>
    <mergeCell ref="J18:K18"/>
    <mergeCell ref="A9:A12"/>
    <mergeCell ref="B9:B12"/>
    <mergeCell ref="J9:K12"/>
  </mergeCells>
  <printOptions horizontalCentered="1" verticalCentered="1"/>
  <pageMargins left="0" right="0" top="0" bottom="0" header="0.3" footer="0.3"/>
  <pageSetup paperSize="9" scale="9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V24"/>
  <sheetViews>
    <sheetView view="pageBreakPreview" topLeftCell="A17" zoomScaleNormal="100" zoomScaleSheetLayoutView="100" workbookViewId="0">
      <selection activeCell="J29" sqref="J29"/>
    </sheetView>
  </sheetViews>
  <sheetFormatPr defaultColWidth="9.09765625" defaultRowHeight="13.8" x14ac:dyDescent="0.25"/>
  <cols>
    <col min="1" max="1" width="7.69921875" style="4" customWidth="1"/>
    <col min="2" max="2" width="40.69921875" style="2" customWidth="1"/>
    <col min="3" max="9" width="10.69921875" style="2" customWidth="1"/>
    <col min="10" max="10" width="33.69921875" style="2" customWidth="1"/>
    <col min="11" max="11" width="7.69921875" style="2" customWidth="1"/>
    <col min="12" max="16384" width="9.09765625" style="2"/>
  </cols>
  <sheetData>
    <row r="1" spans="1:126" s="6" customFormat="1" ht="50.1" customHeight="1" x14ac:dyDescent="0.25">
      <c r="A1" s="310"/>
      <c r="B1" s="310"/>
      <c r="C1" s="310"/>
      <c r="D1" s="310"/>
      <c r="E1" s="310"/>
      <c r="F1" s="310"/>
      <c r="G1" s="310"/>
      <c r="H1" s="310"/>
      <c r="I1" s="310"/>
      <c r="J1" s="310"/>
      <c r="K1" s="310"/>
      <c r="L1" s="11"/>
    </row>
    <row r="2" spans="1:126" ht="17.399999999999999" x14ac:dyDescent="0.25">
      <c r="A2" s="3"/>
      <c r="B2" s="348" t="s">
        <v>135</v>
      </c>
      <c r="C2" s="348"/>
      <c r="D2" s="348"/>
      <c r="E2" s="348"/>
      <c r="F2" s="348"/>
      <c r="G2" s="348"/>
      <c r="H2" s="348"/>
      <c r="I2" s="348"/>
      <c r="J2" s="348"/>
    </row>
    <row r="3" spans="1:126" ht="17.399999999999999" x14ac:dyDescent="0.25">
      <c r="A3" s="3"/>
      <c r="B3" s="348" t="s">
        <v>21</v>
      </c>
      <c r="C3" s="348"/>
      <c r="D3" s="348"/>
      <c r="E3" s="348"/>
      <c r="F3" s="348"/>
      <c r="G3" s="348"/>
      <c r="H3" s="348"/>
      <c r="I3" s="348"/>
      <c r="J3" s="348"/>
    </row>
    <row r="4" spans="1:126" ht="17.399999999999999" x14ac:dyDescent="0.25">
      <c r="A4" s="3"/>
      <c r="B4" s="348" t="s">
        <v>604</v>
      </c>
      <c r="C4" s="348"/>
      <c r="D4" s="348"/>
      <c r="E4" s="348"/>
      <c r="F4" s="348"/>
      <c r="G4" s="348"/>
      <c r="H4" s="348"/>
      <c r="I4" s="348"/>
      <c r="J4" s="348"/>
    </row>
    <row r="5" spans="1:126" ht="15.6" x14ac:dyDescent="0.25">
      <c r="A5" s="3"/>
      <c r="B5" s="349" t="s">
        <v>136</v>
      </c>
      <c r="C5" s="349"/>
      <c r="D5" s="349"/>
      <c r="E5" s="349"/>
      <c r="F5" s="349"/>
      <c r="G5" s="349"/>
      <c r="H5" s="349"/>
      <c r="I5" s="349"/>
      <c r="J5" s="349"/>
    </row>
    <row r="6" spans="1:126" ht="15.75" customHeight="1" x14ac:dyDescent="0.25">
      <c r="A6" s="3"/>
      <c r="B6" s="349" t="s">
        <v>22</v>
      </c>
      <c r="C6" s="349"/>
      <c r="D6" s="349"/>
      <c r="E6" s="349"/>
      <c r="F6" s="349"/>
      <c r="G6" s="349"/>
      <c r="H6" s="349"/>
      <c r="I6" s="349"/>
      <c r="J6" s="349"/>
    </row>
    <row r="7" spans="1:126" ht="15.75" customHeight="1" x14ac:dyDescent="0.25">
      <c r="A7" s="3"/>
      <c r="B7" s="349" t="s">
        <v>603</v>
      </c>
      <c r="C7" s="349"/>
      <c r="D7" s="349"/>
      <c r="E7" s="349"/>
      <c r="F7" s="349"/>
      <c r="G7" s="349"/>
      <c r="H7" s="349"/>
      <c r="I7" s="349"/>
      <c r="J7" s="349"/>
    </row>
    <row r="8" spans="1:126" ht="15.6" x14ac:dyDescent="0.25">
      <c r="A8" s="405" t="s">
        <v>575</v>
      </c>
      <c r="B8" s="405"/>
      <c r="C8" s="407">
        <v>2015</v>
      </c>
      <c r="D8" s="407"/>
      <c r="E8" s="407"/>
      <c r="F8" s="407"/>
      <c r="G8" s="407"/>
      <c r="H8" s="407"/>
      <c r="I8" s="407"/>
      <c r="J8" s="406" t="s">
        <v>31</v>
      </c>
      <c r="K8" s="406"/>
    </row>
    <row r="9" spans="1:126" s="55" customFormat="1" ht="34.5" customHeight="1" x14ac:dyDescent="0.25">
      <c r="A9" s="353" t="s">
        <v>356</v>
      </c>
      <c r="B9" s="429" t="s">
        <v>10</v>
      </c>
      <c r="C9" s="397" t="s">
        <v>122</v>
      </c>
      <c r="D9" s="397"/>
      <c r="E9" s="397" t="s">
        <v>123</v>
      </c>
      <c r="F9" s="397" t="s">
        <v>124</v>
      </c>
      <c r="G9" s="397" t="s">
        <v>125</v>
      </c>
      <c r="H9" s="397" t="s">
        <v>126</v>
      </c>
      <c r="I9" s="397" t="s">
        <v>127</v>
      </c>
      <c r="J9" s="424" t="s">
        <v>106</v>
      </c>
      <c r="K9" s="424"/>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row>
    <row r="10" spans="1:126" s="56" customFormat="1" ht="36" customHeight="1" x14ac:dyDescent="0.25">
      <c r="A10" s="354"/>
      <c r="B10" s="430"/>
      <c r="C10" s="444" t="s">
        <v>128</v>
      </c>
      <c r="D10" s="444"/>
      <c r="E10" s="447"/>
      <c r="F10" s="447"/>
      <c r="G10" s="447"/>
      <c r="H10" s="447"/>
      <c r="I10" s="447"/>
      <c r="J10" s="425"/>
      <c r="K10" s="425"/>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row>
    <row r="11" spans="1:126" s="56" customFormat="1" ht="27" customHeight="1" x14ac:dyDescent="0.25">
      <c r="A11" s="354"/>
      <c r="B11" s="430"/>
      <c r="C11" s="164" t="s">
        <v>129</v>
      </c>
      <c r="D11" s="164" t="s">
        <v>36</v>
      </c>
      <c r="E11" s="445" t="s">
        <v>130</v>
      </c>
      <c r="F11" s="445" t="s">
        <v>131</v>
      </c>
      <c r="G11" s="445" t="s">
        <v>350</v>
      </c>
      <c r="H11" s="445" t="s">
        <v>349</v>
      </c>
      <c r="I11" s="445" t="s">
        <v>132</v>
      </c>
      <c r="J11" s="425"/>
      <c r="K11" s="425"/>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row>
    <row r="12" spans="1:126" s="57" customFormat="1" ht="42" customHeight="1" x14ac:dyDescent="0.25">
      <c r="A12" s="355"/>
      <c r="B12" s="431"/>
      <c r="C12" s="165" t="s">
        <v>133</v>
      </c>
      <c r="D12" s="165" t="s">
        <v>134</v>
      </c>
      <c r="E12" s="446"/>
      <c r="F12" s="446"/>
      <c r="G12" s="446"/>
      <c r="H12" s="446"/>
      <c r="I12" s="446"/>
      <c r="J12" s="426"/>
      <c r="K12" s="426"/>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row>
    <row r="13" spans="1:126" ht="31.2" customHeight="1" thickBot="1" x14ac:dyDescent="0.3">
      <c r="A13" s="53">
        <v>45</v>
      </c>
      <c r="B13" s="41" t="s">
        <v>531</v>
      </c>
      <c r="C13" s="62">
        <v>191590</v>
      </c>
      <c r="D13" s="62">
        <v>155521</v>
      </c>
      <c r="E13" s="62">
        <v>59126</v>
      </c>
      <c r="F13" s="62">
        <v>102588</v>
      </c>
      <c r="G13" s="92">
        <v>31.11</v>
      </c>
      <c r="H13" s="92">
        <v>11.26</v>
      </c>
      <c r="I13" s="62">
        <v>25437</v>
      </c>
      <c r="J13" s="364" t="s">
        <v>542</v>
      </c>
      <c r="K13" s="364"/>
    </row>
    <row r="14" spans="1:126" ht="31.2" customHeight="1" thickBot="1" x14ac:dyDescent="0.3">
      <c r="A14" s="47">
        <v>85</v>
      </c>
      <c r="B14" s="42" t="s">
        <v>521</v>
      </c>
      <c r="C14" s="64">
        <v>42623</v>
      </c>
      <c r="D14" s="64">
        <v>48562</v>
      </c>
      <c r="E14" s="64">
        <v>112454</v>
      </c>
      <c r="F14" s="64">
        <v>154433</v>
      </c>
      <c r="G14" s="93">
        <v>22.07</v>
      </c>
      <c r="H14" s="93">
        <v>5.1100000000000003</v>
      </c>
      <c r="I14" s="64">
        <v>60401</v>
      </c>
      <c r="J14" s="365" t="s">
        <v>535</v>
      </c>
      <c r="K14" s="365"/>
    </row>
    <row r="15" spans="1:126" ht="31.2" customHeight="1" thickBot="1" x14ac:dyDescent="0.3">
      <c r="A15" s="53">
        <v>86</v>
      </c>
      <c r="B15" s="41" t="s">
        <v>528</v>
      </c>
      <c r="C15" s="62">
        <v>179411</v>
      </c>
      <c r="D15" s="62">
        <v>72068</v>
      </c>
      <c r="E15" s="62">
        <v>341165</v>
      </c>
      <c r="F15" s="62">
        <v>445021</v>
      </c>
      <c r="G15" s="92">
        <v>17.22</v>
      </c>
      <c r="H15" s="92">
        <v>6.12</v>
      </c>
      <c r="I15" s="62">
        <v>97918</v>
      </c>
      <c r="J15" s="427" t="s">
        <v>546</v>
      </c>
      <c r="K15" s="427"/>
    </row>
    <row r="16" spans="1:126" ht="31.2" customHeight="1" thickBot="1" x14ac:dyDescent="0.3">
      <c r="A16" s="253">
        <v>88</v>
      </c>
      <c r="B16" s="181" t="s">
        <v>638</v>
      </c>
      <c r="C16" s="255">
        <v>0</v>
      </c>
      <c r="D16" s="255">
        <v>0</v>
      </c>
      <c r="E16" s="255">
        <v>0</v>
      </c>
      <c r="F16" s="255">
        <v>0</v>
      </c>
      <c r="G16" s="270">
        <v>0</v>
      </c>
      <c r="H16" s="270">
        <v>0</v>
      </c>
      <c r="I16" s="255">
        <v>0</v>
      </c>
      <c r="J16" s="375" t="s">
        <v>640</v>
      </c>
      <c r="K16" s="435"/>
    </row>
    <row r="17" spans="1:11" ht="31.2" customHeight="1" thickBot="1" x14ac:dyDescent="0.3">
      <c r="A17" s="48">
        <v>90</v>
      </c>
      <c r="B17" s="49" t="s">
        <v>493</v>
      </c>
      <c r="C17" s="71">
        <v>1732</v>
      </c>
      <c r="D17" s="71">
        <v>2244</v>
      </c>
      <c r="E17" s="71">
        <v>118660</v>
      </c>
      <c r="F17" s="71">
        <v>252571</v>
      </c>
      <c r="G17" s="275">
        <v>50.96</v>
      </c>
      <c r="H17" s="275">
        <v>2.06</v>
      </c>
      <c r="I17" s="71">
        <v>64114</v>
      </c>
      <c r="J17" s="427" t="s">
        <v>537</v>
      </c>
      <c r="K17" s="427"/>
    </row>
    <row r="18" spans="1:11" ht="31.2" customHeight="1" thickBot="1" x14ac:dyDescent="0.3">
      <c r="A18" s="271">
        <v>91</v>
      </c>
      <c r="B18" s="256" t="s">
        <v>532</v>
      </c>
      <c r="C18" s="255">
        <v>0</v>
      </c>
      <c r="D18" s="255">
        <v>0</v>
      </c>
      <c r="E18" s="255">
        <v>0</v>
      </c>
      <c r="F18" s="255">
        <v>0</v>
      </c>
      <c r="G18" s="270">
        <v>0</v>
      </c>
      <c r="H18" s="270">
        <v>0</v>
      </c>
      <c r="I18" s="255">
        <v>0</v>
      </c>
      <c r="J18" s="434" t="s">
        <v>543</v>
      </c>
      <c r="K18" s="434"/>
    </row>
    <row r="19" spans="1:11" ht="31.2" customHeight="1" thickBot="1" x14ac:dyDescent="0.3">
      <c r="A19" s="48">
        <v>93</v>
      </c>
      <c r="B19" s="49" t="s">
        <v>533</v>
      </c>
      <c r="C19" s="71">
        <v>43840</v>
      </c>
      <c r="D19" s="71">
        <v>25742</v>
      </c>
      <c r="E19" s="71">
        <v>142454</v>
      </c>
      <c r="F19" s="71">
        <v>228008</v>
      </c>
      <c r="G19" s="275">
        <v>11.51</v>
      </c>
      <c r="H19" s="275">
        <v>26.02</v>
      </c>
      <c r="I19" s="71">
        <v>50179</v>
      </c>
      <c r="J19" s="427" t="s">
        <v>538</v>
      </c>
      <c r="K19" s="427"/>
    </row>
    <row r="20" spans="1:11" ht="31.2" customHeight="1" thickBot="1" x14ac:dyDescent="0.3">
      <c r="A20" s="253">
        <v>94</v>
      </c>
      <c r="B20" s="257" t="s">
        <v>547</v>
      </c>
      <c r="C20" s="255">
        <v>0</v>
      </c>
      <c r="D20" s="255">
        <v>0</v>
      </c>
      <c r="E20" s="255">
        <v>0</v>
      </c>
      <c r="F20" s="255">
        <v>0</v>
      </c>
      <c r="G20" s="270">
        <v>0</v>
      </c>
      <c r="H20" s="270">
        <v>0</v>
      </c>
      <c r="I20" s="255">
        <v>0</v>
      </c>
      <c r="J20" s="365" t="s">
        <v>539</v>
      </c>
      <c r="K20" s="365"/>
    </row>
    <row r="21" spans="1:11" ht="31.2" customHeight="1" thickBot="1" x14ac:dyDescent="0.3">
      <c r="A21" s="244">
        <v>95</v>
      </c>
      <c r="B21" s="261" t="s">
        <v>534</v>
      </c>
      <c r="C21" s="220">
        <v>56810</v>
      </c>
      <c r="D21" s="220">
        <v>31360</v>
      </c>
      <c r="E21" s="220">
        <v>81486</v>
      </c>
      <c r="F21" s="220">
        <v>115242</v>
      </c>
      <c r="G21" s="276">
        <v>15.28</v>
      </c>
      <c r="H21" s="276">
        <v>14.01</v>
      </c>
      <c r="I21" s="220">
        <v>29557</v>
      </c>
      <c r="J21" s="433" t="s">
        <v>540</v>
      </c>
      <c r="K21" s="433"/>
    </row>
    <row r="22" spans="1:11" ht="31.2" customHeight="1" x14ac:dyDescent="0.25">
      <c r="A22" s="258">
        <v>96</v>
      </c>
      <c r="B22" s="259" t="s">
        <v>530</v>
      </c>
      <c r="C22" s="260">
        <v>524722</v>
      </c>
      <c r="D22" s="260">
        <v>228915</v>
      </c>
      <c r="E22" s="260">
        <v>113525</v>
      </c>
      <c r="F22" s="260">
        <v>155178</v>
      </c>
      <c r="G22" s="289">
        <v>18.510000000000002</v>
      </c>
      <c r="H22" s="289">
        <v>8.33</v>
      </c>
      <c r="I22" s="260">
        <v>33828</v>
      </c>
      <c r="J22" s="352" t="s">
        <v>541</v>
      </c>
      <c r="K22" s="352"/>
    </row>
    <row r="23" spans="1:11" ht="52.5" customHeight="1" x14ac:dyDescent="0.25">
      <c r="A23" s="296"/>
      <c r="B23" s="296" t="s">
        <v>7</v>
      </c>
      <c r="C23" s="297">
        <v>1040729</v>
      </c>
      <c r="D23" s="297">
        <v>564412</v>
      </c>
      <c r="E23" s="297">
        <v>101368</v>
      </c>
      <c r="F23" s="297">
        <v>147640</v>
      </c>
      <c r="G23" s="298">
        <v>21.54</v>
      </c>
      <c r="H23" s="298">
        <v>9.8000000000000007</v>
      </c>
      <c r="I23" s="297">
        <v>35210</v>
      </c>
      <c r="J23" s="436" t="s">
        <v>4</v>
      </c>
      <c r="K23" s="437"/>
    </row>
    <row r="24" spans="1:11" ht="15" customHeight="1" x14ac:dyDescent="0.25">
      <c r="A24" s="449" t="s">
        <v>138</v>
      </c>
      <c r="B24" s="449"/>
      <c r="C24" s="449"/>
      <c r="D24" s="449"/>
      <c r="E24" s="449"/>
      <c r="F24" s="449"/>
      <c r="G24" s="278"/>
      <c r="H24" s="448" t="s">
        <v>137</v>
      </c>
      <c r="I24" s="448"/>
      <c r="J24" s="448"/>
      <c r="K24" s="448"/>
    </row>
  </sheetData>
  <mergeCells count="38">
    <mergeCell ref="H24:K24"/>
    <mergeCell ref="A24:F24"/>
    <mergeCell ref="J13:K13"/>
    <mergeCell ref="J14:K14"/>
    <mergeCell ref="J15:K15"/>
    <mergeCell ref="J17:K17"/>
    <mergeCell ref="J21:K21"/>
    <mergeCell ref="J19:K19"/>
    <mergeCell ref="J20:K20"/>
    <mergeCell ref="J23:K23"/>
    <mergeCell ref="J22:K22"/>
    <mergeCell ref="J16:K16"/>
    <mergeCell ref="A9:A12"/>
    <mergeCell ref="B9:B12"/>
    <mergeCell ref="I9:I10"/>
    <mergeCell ref="E9:E10"/>
    <mergeCell ref="J18:K18"/>
    <mergeCell ref="F9:F10"/>
    <mergeCell ref="H9:H10"/>
    <mergeCell ref="J9:K12"/>
    <mergeCell ref="C9:D9"/>
    <mergeCell ref="G11:G12"/>
    <mergeCell ref="H11:H12"/>
    <mergeCell ref="I11:I12"/>
    <mergeCell ref="G9:G10"/>
    <mergeCell ref="C10:D10"/>
    <mergeCell ref="E11:E12"/>
    <mergeCell ref="F11:F12"/>
    <mergeCell ref="A8:B8"/>
    <mergeCell ref="C8:I8"/>
    <mergeCell ref="J8:K8"/>
    <mergeCell ref="A1:K1"/>
    <mergeCell ref="B2:J2"/>
    <mergeCell ref="B3:J3"/>
    <mergeCell ref="B5:J5"/>
    <mergeCell ref="B6:J6"/>
    <mergeCell ref="B4:J4"/>
    <mergeCell ref="B7:J7"/>
  </mergeCells>
  <printOptions horizontalCentered="1" verticalCentered="1"/>
  <pageMargins left="0" right="0" top="0" bottom="0" header="0.31496062992125984" footer="0.31496062992125984"/>
  <pageSetup paperSize="9" scale="8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V45"/>
  <sheetViews>
    <sheetView view="pageBreakPreview" topLeftCell="A21" zoomScaleNormal="100" zoomScaleSheetLayoutView="100" workbookViewId="0">
      <selection activeCell="A11" sqref="A11:XFD39"/>
    </sheetView>
  </sheetViews>
  <sheetFormatPr defaultColWidth="9.09765625" defaultRowHeight="13.8" x14ac:dyDescent="0.25"/>
  <cols>
    <col min="1" max="1" width="6.69921875" style="4" customWidth="1"/>
    <col min="2" max="2" width="48.69921875" style="2" customWidth="1"/>
    <col min="3" max="9" width="10.69921875" style="2" customWidth="1"/>
    <col min="10" max="10" width="38.69921875" style="2" customWidth="1"/>
    <col min="11" max="11" width="7.69921875" style="2" customWidth="1"/>
    <col min="12" max="126" width="9.09765625" style="59"/>
    <col min="127" max="16384" width="9.09765625" style="2"/>
  </cols>
  <sheetData>
    <row r="1" spans="1:126" s="6" customFormat="1" ht="19.5" customHeight="1" x14ac:dyDescent="0.25">
      <c r="A1" s="310"/>
      <c r="B1" s="310"/>
      <c r="C1" s="310"/>
      <c r="D1" s="310"/>
      <c r="E1" s="310"/>
      <c r="F1" s="310"/>
      <c r="G1" s="310"/>
      <c r="H1" s="310"/>
      <c r="I1" s="310"/>
      <c r="J1" s="310"/>
      <c r="K1" s="310"/>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row>
    <row r="2" spans="1:126" ht="17.399999999999999" x14ac:dyDescent="0.25">
      <c r="A2" s="3"/>
      <c r="B2" s="348" t="s">
        <v>135</v>
      </c>
      <c r="C2" s="348"/>
      <c r="D2" s="348"/>
      <c r="E2" s="348"/>
      <c r="F2" s="348"/>
      <c r="G2" s="348"/>
      <c r="H2" s="348"/>
      <c r="I2" s="348"/>
      <c r="J2" s="348"/>
    </row>
    <row r="3" spans="1:126" ht="17.399999999999999" x14ac:dyDescent="0.25">
      <c r="A3" s="3"/>
      <c r="B3" s="348" t="s">
        <v>21</v>
      </c>
      <c r="C3" s="348"/>
      <c r="D3" s="348"/>
      <c r="E3" s="348"/>
      <c r="F3" s="348"/>
      <c r="G3" s="348"/>
      <c r="H3" s="348"/>
      <c r="I3" s="348"/>
      <c r="J3" s="348"/>
    </row>
    <row r="4" spans="1:126" ht="15.6" x14ac:dyDescent="0.25">
      <c r="A4" s="3"/>
      <c r="B4" s="349" t="s">
        <v>136</v>
      </c>
      <c r="C4" s="349"/>
      <c r="D4" s="349"/>
      <c r="E4" s="349"/>
      <c r="F4" s="349"/>
      <c r="G4" s="349"/>
      <c r="H4" s="349"/>
      <c r="I4" s="349"/>
      <c r="J4" s="349"/>
    </row>
    <row r="5" spans="1:126" ht="15.75" customHeight="1" x14ac:dyDescent="0.25">
      <c r="A5" s="3"/>
      <c r="B5" s="349" t="s">
        <v>22</v>
      </c>
      <c r="C5" s="349"/>
      <c r="D5" s="349"/>
      <c r="E5" s="349"/>
      <c r="F5" s="349"/>
      <c r="G5" s="349"/>
      <c r="H5" s="349"/>
      <c r="I5" s="349"/>
      <c r="J5" s="349"/>
    </row>
    <row r="6" spans="1:126" ht="15.6" x14ac:dyDescent="0.25">
      <c r="A6" s="346" t="s">
        <v>576</v>
      </c>
      <c r="B6" s="346"/>
      <c r="C6" s="350">
        <v>2015</v>
      </c>
      <c r="D6" s="350"/>
      <c r="E6" s="350"/>
      <c r="F6" s="350"/>
      <c r="G6" s="350"/>
      <c r="H6" s="350"/>
      <c r="I6" s="350"/>
      <c r="J6" s="347" t="s">
        <v>139</v>
      </c>
      <c r="K6" s="347"/>
    </row>
    <row r="7" spans="1:126" s="55" customFormat="1" ht="28.5" customHeight="1" x14ac:dyDescent="0.25">
      <c r="A7" s="353" t="s">
        <v>356</v>
      </c>
      <c r="B7" s="429" t="s">
        <v>10</v>
      </c>
      <c r="C7" s="397" t="s">
        <v>122</v>
      </c>
      <c r="D7" s="397"/>
      <c r="E7" s="353" t="s">
        <v>123</v>
      </c>
      <c r="F7" s="397" t="s">
        <v>124</v>
      </c>
      <c r="G7" s="397" t="s">
        <v>125</v>
      </c>
      <c r="H7" s="397" t="s">
        <v>126</v>
      </c>
      <c r="I7" s="397" t="s">
        <v>127</v>
      </c>
      <c r="J7" s="424" t="s">
        <v>106</v>
      </c>
      <c r="K7" s="424"/>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row>
    <row r="8" spans="1:126" s="56" customFormat="1" ht="30.75" customHeight="1" x14ac:dyDescent="0.25">
      <c r="A8" s="354"/>
      <c r="B8" s="430"/>
      <c r="C8" s="444" t="s">
        <v>128</v>
      </c>
      <c r="D8" s="444"/>
      <c r="E8" s="354"/>
      <c r="F8" s="447"/>
      <c r="G8" s="447"/>
      <c r="H8" s="447"/>
      <c r="I8" s="447"/>
      <c r="J8" s="425"/>
      <c r="K8" s="425"/>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row>
    <row r="9" spans="1:126" s="56" customFormat="1" ht="27" customHeight="1" x14ac:dyDescent="0.25">
      <c r="A9" s="354"/>
      <c r="B9" s="430"/>
      <c r="C9" s="164" t="s">
        <v>129</v>
      </c>
      <c r="D9" s="164" t="s">
        <v>36</v>
      </c>
      <c r="E9" s="445" t="s">
        <v>130</v>
      </c>
      <c r="F9" s="445" t="s">
        <v>131</v>
      </c>
      <c r="G9" s="445" t="s">
        <v>350</v>
      </c>
      <c r="H9" s="445" t="s">
        <v>349</v>
      </c>
      <c r="I9" s="445" t="s">
        <v>132</v>
      </c>
      <c r="J9" s="425"/>
      <c r="K9" s="425"/>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row>
    <row r="10" spans="1:126" s="57" customFormat="1" ht="33.75" customHeight="1" x14ac:dyDescent="0.25">
      <c r="A10" s="355"/>
      <c r="B10" s="431"/>
      <c r="C10" s="165" t="s">
        <v>133</v>
      </c>
      <c r="D10" s="165" t="s">
        <v>134</v>
      </c>
      <c r="E10" s="446"/>
      <c r="F10" s="446"/>
      <c r="G10" s="446"/>
      <c r="H10" s="446"/>
      <c r="I10" s="446"/>
      <c r="J10" s="426"/>
      <c r="K10" s="426"/>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row>
    <row r="11" spans="1:126" ht="16.2" customHeight="1" thickBot="1" x14ac:dyDescent="0.3">
      <c r="A11" s="46">
        <v>4521</v>
      </c>
      <c r="B11" s="180" t="s">
        <v>490</v>
      </c>
      <c r="C11" s="213">
        <v>169104</v>
      </c>
      <c r="D11" s="213">
        <v>130403</v>
      </c>
      <c r="E11" s="213">
        <v>59236</v>
      </c>
      <c r="F11" s="213">
        <v>104324</v>
      </c>
      <c r="G11" s="213">
        <v>31.04</v>
      </c>
      <c r="H11" s="213">
        <v>12.18</v>
      </c>
      <c r="I11" s="213">
        <v>24872</v>
      </c>
      <c r="J11" s="368" t="s">
        <v>510</v>
      </c>
      <c r="K11" s="368"/>
    </row>
    <row r="12" spans="1:126" ht="16.2" customHeight="1" thickTop="1" thickBot="1" x14ac:dyDescent="0.3">
      <c r="A12" s="47">
        <v>4522</v>
      </c>
      <c r="B12" s="181" t="s">
        <v>472</v>
      </c>
      <c r="C12" s="214">
        <v>7031</v>
      </c>
      <c r="D12" s="214">
        <v>12572</v>
      </c>
      <c r="E12" s="214">
        <v>51698</v>
      </c>
      <c r="F12" s="214">
        <v>96289</v>
      </c>
      <c r="G12" s="214">
        <v>40.9</v>
      </c>
      <c r="H12" s="214">
        <v>5.41</v>
      </c>
      <c r="I12" s="214">
        <v>27449</v>
      </c>
      <c r="J12" s="370" t="s">
        <v>452</v>
      </c>
      <c r="K12" s="370"/>
    </row>
    <row r="13" spans="1:126" ht="16.2" customHeight="1" thickTop="1" thickBot="1" x14ac:dyDescent="0.3">
      <c r="A13" s="48">
        <v>4529</v>
      </c>
      <c r="B13" s="180" t="s">
        <v>508</v>
      </c>
      <c r="C13" s="215">
        <v>12612</v>
      </c>
      <c r="D13" s="215">
        <v>9548</v>
      </c>
      <c r="E13" s="215">
        <v>76828</v>
      </c>
      <c r="F13" s="215">
        <v>100500</v>
      </c>
      <c r="G13" s="215">
        <v>19.489999999999998</v>
      </c>
      <c r="H13" s="215">
        <v>4.0599999999999996</v>
      </c>
      <c r="I13" s="215">
        <v>34848</v>
      </c>
      <c r="J13" s="369" t="s">
        <v>507</v>
      </c>
      <c r="K13" s="369"/>
    </row>
    <row r="14" spans="1:126" ht="16.2" customHeight="1" thickTop="1" thickBot="1" x14ac:dyDescent="0.3">
      <c r="A14" s="47">
        <v>4540</v>
      </c>
      <c r="B14" s="181" t="s">
        <v>513</v>
      </c>
      <c r="C14" s="214">
        <v>2844</v>
      </c>
      <c r="D14" s="214">
        <v>2998</v>
      </c>
      <c r="E14" s="214">
        <v>42029</v>
      </c>
      <c r="F14" s="214">
        <v>58143</v>
      </c>
      <c r="G14" s="214">
        <v>24.57</v>
      </c>
      <c r="H14" s="214">
        <v>3.14</v>
      </c>
      <c r="I14" s="214">
        <v>21571</v>
      </c>
      <c r="J14" s="370" t="s">
        <v>506</v>
      </c>
      <c r="K14" s="370"/>
    </row>
    <row r="15" spans="1:126" ht="16.2" customHeight="1" thickTop="1" thickBot="1" x14ac:dyDescent="0.3">
      <c r="A15" s="48">
        <v>8511</v>
      </c>
      <c r="B15" s="180" t="s">
        <v>473</v>
      </c>
      <c r="C15" s="215">
        <v>5647</v>
      </c>
      <c r="D15" s="215">
        <v>6524</v>
      </c>
      <c r="E15" s="215">
        <v>60297</v>
      </c>
      <c r="F15" s="215">
        <v>110292</v>
      </c>
      <c r="G15" s="215">
        <v>39.090000000000003</v>
      </c>
      <c r="H15" s="215">
        <v>6.24</v>
      </c>
      <c r="I15" s="215">
        <v>32138</v>
      </c>
      <c r="J15" s="369" t="s">
        <v>453</v>
      </c>
      <c r="K15" s="369"/>
    </row>
    <row r="16" spans="1:126" ht="16.2" customHeight="1" thickTop="1" thickBot="1" x14ac:dyDescent="0.3">
      <c r="A16" s="47">
        <v>8512</v>
      </c>
      <c r="B16" s="181" t="s">
        <v>474</v>
      </c>
      <c r="C16" s="214">
        <v>0</v>
      </c>
      <c r="D16" s="214">
        <v>0</v>
      </c>
      <c r="E16" s="214">
        <v>0</v>
      </c>
      <c r="F16" s="214">
        <v>0</v>
      </c>
      <c r="G16" s="214">
        <v>0</v>
      </c>
      <c r="H16" s="214">
        <v>0</v>
      </c>
      <c r="I16" s="214">
        <v>0</v>
      </c>
      <c r="J16" s="370" t="s">
        <v>454</v>
      </c>
      <c r="K16" s="370"/>
    </row>
    <row r="17" spans="1:126" ht="16.2" customHeight="1" thickTop="1" thickBot="1" x14ac:dyDescent="0.3">
      <c r="A17" s="48">
        <v>8513</v>
      </c>
      <c r="B17" s="180" t="s">
        <v>475</v>
      </c>
      <c r="C17" s="215">
        <v>0</v>
      </c>
      <c r="D17" s="215">
        <v>0</v>
      </c>
      <c r="E17" s="215">
        <v>0</v>
      </c>
      <c r="F17" s="215">
        <v>0</v>
      </c>
      <c r="G17" s="215">
        <v>0</v>
      </c>
      <c r="H17" s="215">
        <v>0</v>
      </c>
      <c r="I17" s="215">
        <v>0</v>
      </c>
      <c r="J17" s="369" t="s">
        <v>455</v>
      </c>
      <c r="K17" s="369"/>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row>
    <row r="18" spans="1:126" ht="16.2" customHeight="1" thickTop="1" thickBot="1" x14ac:dyDescent="0.3">
      <c r="A18" s="47">
        <v>8514</v>
      </c>
      <c r="B18" s="181" t="s">
        <v>476</v>
      </c>
      <c r="C18" s="214">
        <v>0</v>
      </c>
      <c r="D18" s="214">
        <v>0</v>
      </c>
      <c r="E18" s="214">
        <v>0</v>
      </c>
      <c r="F18" s="214">
        <v>0</v>
      </c>
      <c r="G18" s="214">
        <v>0</v>
      </c>
      <c r="H18" s="214">
        <v>0</v>
      </c>
      <c r="I18" s="214">
        <v>0</v>
      </c>
      <c r="J18" s="370" t="s">
        <v>16</v>
      </c>
      <c r="K18" s="370"/>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row>
    <row r="19" spans="1:126" ht="16.2" customHeight="1" thickTop="1" thickBot="1" x14ac:dyDescent="0.3">
      <c r="A19" s="48">
        <v>8521</v>
      </c>
      <c r="B19" s="180" t="s">
        <v>477</v>
      </c>
      <c r="C19" s="215">
        <v>0</v>
      </c>
      <c r="D19" s="215">
        <v>0</v>
      </c>
      <c r="E19" s="215">
        <v>0</v>
      </c>
      <c r="F19" s="215">
        <v>0</v>
      </c>
      <c r="G19" s="215">
        <v>0</v>
      </c>
      <c r="H19" s="215">
        <v>0</v>
      </c>
      <c r="I19" s="215">
        <v>0</v>
      </c>
      <c r="J19" s="369" t="s">
        <v>456</v>
      </c>
      <c r="K19" s="369"/>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row>
    <row r="20" spans="1:126" ht="16.2" customHeight="1" thickTop="1" thickBot="1" x14ac:dyDescent="0.3">
      <c r="A20" s="47">
        <v>8530</v>
      </c>
      <c r="B20" s="181" t="s">
        <v>478</v>
      </c>
      <c r="C20" s="214">
        <v>0</v>
      </c>
      <c r="D20" s="214">
        <v>0</v>
      </c>
      <c r="E20" s="214">
        <v>0</v>
      </c>
      <c r="F20" s="214">
        <v>0</v>
      </c>
      <c r="G20" s="214">
        <v>0</v>
      </c>
      <c r="H20" s="214">
        <v>0</v>
      </c>
      <c r="I20" s="214">
        <v>0</v>
      </c>
      <c r="J20" s="370" t="s">
        <v>15</v>
      </c>
      <c r="K20" s="370"/>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row>
    <row r="21" spans="1:126" ht="16.2" customHeight="1" thickTop="1" thickBot="1" x14ac:dyDescent="0.3">
      <c r="A21" s="48">
        <v>8541</v>
      </c>
      <c r="B21" s="180" t="s">
        <v>479</v>
      </c>
      <c r="C21" s="215">
        <v>387</v>
      </c>
      <c r="D21" s="215">
        <v>2877</v>
      </c>
      <c r="E21" s="215">
        <v>116936</v>
      </c>
      <c r="F21" s="215">
        <v>139408</v>
      </c>
      <c r="G21" s="215">
        <v>14.34</v>
      </c>
      <c r="H21" s="215">
        <v>1.78</v>
      </c>
      <c r="I21" s="215">
        <v>102738</v>
      </c>
      <c r="J21" s="369" t="s">
        <v>457</v>
      </c>
      <c r="K21" s="369"/>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row>
    <row r="22" spans="1:126" ht="16.2" customHeight="1" thickTop="1" thickBot="1" x14ac:dyDescent="0.3">
      <c r="A22" s="47">
        <v>8542</v>
      </c>
      <c r="B22" s="181" t="s">
        <v>480</v>
      </c>
      <c r="C22" s="214">
        <v>1728</v>
      </c>
      <c r="D22" s="214">
        <v>1451</v>
      </c>
      <c r="E22" s="214">
        <v>96323</v>
      </c>
      <c r="F22" s="214">
        <v>129293</v>
      </c>
      <c r="G22" s="214">
        <v>25</v>
      </c>
      <c r="H22" s="214">
        <v>0.5</v>
      </c>
      <c r="I22" s="214">
        <v>43960</v>
      </c>
      <c r="J22" s="370" t="s">
        <v>458</v>
      </c>
      <c r="K22" s="37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row>
    <row r="23" spans="1:126" ht="16.2" customHeight="1" thickTop="1" thickBot="1" x14ac:dyDescent="0.3">
      <c r="A23" s="48">
        <v>8543</v>
      </c>
      <c r="B23" s="180" t="s">
        <v>491</v>
      </c>
      <c r="C23" s="215">
        <v>1311</v>
      </c>
      <c r="D23" s="215">
        <v>13965</v>
      </c>
      <c r="E23" s="215">
        <v>154051</v>
      </c>
      <c r="F23" s="215">
        <v>177989</v>
      </c>
      <c r="G23" s="215">
        <v>11.78</v>
      </c>
      <c r="H23" s="215">
        <v>1.67</v>
      </c>
      <c r="I23" s="215">
        <v>125812</v>
      </c>
      <c r="J23" s="369" t="s">
        <v>459</v>
      </c>
      <c r="K23" s="369"/>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row>
    <row r="24" spans="1:126" ht="16.2" customHeight="1" thickTop="1" thickBot="1" x14ac:dyDescent="0.3">
      <c r="A24" s="47">
        <v>8544</v>
      </c>
      <c r="B24" s="181" t="s">
        <v>481</v>
      </c>
      <c r="C24" s="214">
        <v>0</v>
      </c>
      <c r="D24" s="214">
        <v>0</v>
      </c>
      <c r="E24" s="214">
        <v>0</v>
      </c>
      <c r="F24" s="214">
        <v>0</v>
      </c>
      <c r="G24" s="214">
        <v>0</v>
      </c>
      <c r="H24" s="214">
        <v>0</v>
      </c>
      <c r="I24" s="214">
        <v>0</v>
      </c>
      <c r="J24" s="370" t="s">
        <v>460</v>
      </c>
      <c r="K24" s="37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row>
    <row r="25" spans="1:126" ht="16.2" customHeight="1" thickTop="1" thickBot="1" x14ac:dyDescent="0.3">
      <c r="A25" s="48">
        <v>8545</v>
      </c>
      <c r="B25" s="180" t="s">
        <v>482</v>
      </c>
      <c r="C25" s="215">
        <v>24128</v>
      </c>
      <c r="D25" s="215">
        <v>16313</v>
      </c>
      <c r="E25" s="215">
        <v>139639</v>
      </c>
      <c r="F25" s="215">
        <v>188916</v>
      </c>
      <c r="G25" s="215">
        <v>20.63</v>
      </c>
      <c r="H25" s="215">
        <v>5.45</v>
      </c>
      <c r="I25" s="215">
        <v>61558</v>
      </c>
      <c r="J25" s="369" t="s">
        <v>461</v>
      </c>
      <c r="K25" s="369"/>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row>
    <row r="26" spans="1:126" ht="16.2" customHeight="1" thickTop="1" thickBot="1" x14ac:dyDescent="0.3">
      <c r="A26" s="47">
        <v>8548</v>
      </c>
      <c r="B26" s="181" t="s">
        <v>483</v>
      </c>
      <c r="C26" s="214">
        <v>9421</v>
      </c>
      <c r="D26" s="214">
        <v>7433</v>
      </c>
      <c r="E26" s="214">
        <v>102770</v>
      </c>
      <c r="F26" s="214">
        <v>139146</v>
      </c>
      <c r="G26" s="214">
        <v>18.57</v>
      </c>
      <c r="H26" s="214">
        <v>7.57</v>
      </c>
      <c r="I26" s="214">
        <v>45322</v>
      </c>
      <c r="J26" s="370" t="s">
        <v>505</v>
      </c>
      <c r="K26" s="37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row>
    <row r="27" spans="1:126" ht="16.2" customHeight="1" thickTop="1" thickBot="1" x14ac:dyDescent="0.3">
      <c r="A27" s="48">
        <v>8610</v>
      </c>
      <c r="B27" s="180" t="s">
        <v>484</v>
      </c>
      <c r="C27" s="215">
        <v>0</v>
      </c>
      <c r="D27" s="215">
        <v>0</v>
      </c>
      <c r="E27" s="215">
        <v>0</v>
      </c>
      <c r="F27" s="215">
        <v>0</v>
      </c>
      <c r="G27" s="215">
        <v>0</v>
      </c>
      <c r="H27" s="215">
        <v>0</v>
      </c>
      <c r="I27" s="215">
        <v>0</v>
      </c>
      <c r="J27" s="369" t="s">
        <v>462</v>
      </c>
      <c r="K27" s="369"/>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row>
    <row r="28" spans="1:126" ht="16.2" customHeight="1" thickTop="1" thickBot="1" x14ac:dyDescent="0.3">
      <c r="A28" s="47">
        <v>8621</v>
      </c>
      <c r="B28" s="181" t="s">
        <v>492</v>
      </c>
      <c r="C28" s="214">
        <v>14354</v>
      </c>
      <c r="D28" s="214">
        <v>24393</v>
      </c>
      <c r="E28" s="214">
        <v>204226</v>
      </c>
      <c r="F28" s="214">
        <v>314050</v>
      </c>
      <c r="G28" s="214">
        <v>25.76</v>
      </c>
      <c r="H28" s="214">
        <v>9.2100000000000009</v>
      </c>
      <c r="I28" s="214">
        <v>128385</v>
      </c>
      <c r="J28" s="370" t="s">
        <v>463</v>
      </c>
      <c r="K28" s="37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row>
    <row r="29" spans="1:126" ht="16.2" customHeight="1" thickTop="1" thickBot="1" x14ac:dyDescent="0.3">
      <c r="A29" s="48">
        <v>8622</v>
      </c>
      <c r="B29" s="180" t="s">
        <v>485</v>
      </c>
      <c r="C29" s="215">
        <v>148978</v>
      </c>
      <c r="D29" s="215">
        <v>29981</v>
      </c>
      <c r="E29" s="215">
        <v>805251</v>
      </c>
      <c r="F29" s="215">
        <v>945202</v>
      </c>
      <c r="G29" s="215">
        <v>10.039999999999999</v>
      </c>
      <c r="H29" s="215">
        <v>4.7699999999999996</v>
      </c>
      <c r="I29" s="215">
        <v>133249</v>
      </c>
      <c r="J29" s="369" t="s">
        <v>464</v>
      </c>
      <c r="K29" s="369"/>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row>
    <row r="30" spans="1:126" ht="16.2" customHeight="1" thickTop="1" thickBot="1" x14ac:dyDescent="0.3">
      <c r="A30" s="47">
        <v>8623</v>
      </c>
      <c r="B30" s="181" t="s">
        <v>486</v>
      </c>
      <c r="C30" s="214">
        <v>6594</v>
      </c>
      <c r="D30" s="214">
        <v>6224</v>
      </c>
      <c r="E30" s="214">
        <v>70669</v>
      </c>
      <c r="F30" s="214">
        <v>132243</v>
      </c>
      <c r="G30" s="214">
        <v>39.299999999999997</v>
      </c>
      <c r="H30" s="214">
        <v>7.26</v>
      </c>
      <c r="I30" s="214">
        <v>31916</v>
      </c>
      <c r="J30" s="370" t="s">
        <v>465</v>
      </c>
      <c r="K30" s="37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row>
    <row r="31" spans="1:126" ht="16.2" customHeight="1" thickTop="1" thickBot="1" x14ac:dyDescent="0.3">
      <c r="A31" s="48">
        <v>8690</v>
      </c>
      <c r="B31" s="180" t="s">
        <v>487</v>
      </c>
      <c r="C31" s="215">
        <v>9486</v>
      </c>
      <c r="D31" s="215">
        <v>11470</v>
      </c>
      <c r="E31" s="215">
        <v>169762</v>
      </c>
      <c r="F31" s="215">
        <v>270635</v>
      </c>
      <c r="G31" s="215">
        <v>29.09</v>
      </c>
      <c r="H31" s="215">
        <v>8.18</v>
      </c>
      <c r="I31" s="215">
        <v>91032</v>
      </c>
      <c r="J31" s="369" t="s">
        <v>466</v>
      </c>
      <c r="K31" s="369"/>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row>
    <row r="32" spans="1:126" ht="16.2" customHeight="1" thickTop="1" thickBot="1" x14ac:dyDescent="0.3">
      <c r="A32" s="47">
        <v>8810</v>
      </c>
      <c r="B32" s="181" t="s">
        <v>641</v>
      </c>
      <c r="C32" s="214">
        <v>0</v>
      </c>
      <c r="D32" s="214">
        <v>0</v>
      </c>
      <c r="E32" s="214">
        <v>0</v>
      </c>
      <c r="F32" s="214">
        <v>0</v>
      </c>
      <c r="G32" s="214">
        <v>0</v>
      </c>
      <c r="H32" s="214">
        <v>0</v>
      </c>
      <c r="I32" s="214">
        <v>0</v>
      </c>
      <c r="J32" s="395" t="s">
        <v>643</v>
      </c>
      <c r="K32" s="396"/>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row>
    <row r="33" spans="1:126" ht="16.2" customHeight="1" thickTop="1" thickBot="1" x14ac:dyDescent="0.3">
      <c r="A33" s="48">
        <v>9000</v>
      </c>
      <c r="B33" s="233" t="s">
        <v>493</v>
      </c>
      <c r="C33" s="215">
        <v>1732</v>
      </c>
      <c r="D33" s="215">
        <v>2244</v>
      </c>
      <c r="E33" s="215">
        <v>118660</v>
      </c>
      <c r="F33" s="215">
        <v>252571</v>
      </c>
      <c r="G33" s="215">
        <v>50.96</v>
      </c>
      <c r="H33" s="215">
        <v>2.06</v>
      </c>
      <c r="I33" s="215">
        <v>64114</v>
      </c>
      <c r="J33" s="369" t="s">
        <v>467</v>
      </c>
      <c r="K33" s="369"/>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row>
    <row r="34" spans="1:126" ht="16.2" customHeight="1" thickTop="1" thickBot="1" x14ac:dyDescent="0.3">
      <c r="A34" s="47">
        <v>9103</v>
      </c>
      <c r="B34" s="181" t="s">
        <v>509</v>
      </c>
      <c r="C34" s="214">
        <v>0</v>
      </c>
      <c r="D34" s="214">
        <v>0</v>
      </c>
      <c r="E34" s="214">
        <v>0</v>
      </c>
      <c r="F34" s="214">
        <v>0</v>
      </c>
      <c r="G34" s="214">
        <v>0</v>
      </c>
      <c r="H34" s="214">
        <v>0</v>
      </c>
      <c r="I34" s="214">
        <v>0</v>
      </c>
      <c r="J34" s="370" t="s">
        <v>504</v>
      </c>
      <c r="K34" s="370"/>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row>
    <row r="35" spans="1:126" ht="16.2" customHeight="1" thickTop="1" thickBot="1" x14ac:dyDescent="0.3">
      <c r="A35" s="48">
        <v>9312</v>
      </c>
      <c r="B35" s="233" t="s">
        <v>488</v>
      </c>
      <c r="C35" s="215">
        <v>14426</v>
      </c>
      <c r="D35" s="215">
        <v>6741</v>
      </c>
      <c r="E35" s="215">
        <v>125959</v>
      </c>
      <c r="F35" s="215">
        <v>180626</v>
      </c>
      <c r="G35" s="215">
        <v>19.440000000000001</v>
      </c>
      <c r="H35" s="215">
        <v>10.82</v>
      </c>
      <c r="I35" s="215">
        <v>38744</v>
      </c>
      <c r="J35" s="369" t="s">
        <v>468</v>
      </c>
      <c r="K35" s="369"/>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row>
    <row r="36" spans="1:126" ht="16.2" customHeight="1" thickTop="1" thickBot="1" x14ac:dyDescent="0.3">
      <c r="A36" s="47">
        <v>9319</v>
      </c>
      <c r="B36" s="181" t="s">
        <v>489</v>
      </c>
      <c r="C36" s="214">
        <v>7990</v>
      </c>
      <c r="D36" s="214">
        <v>3715</v>
      </c>
      <c r="E36" s="214">
        <v>271609</v>
      </c>
      <c r="F36" s="214">
        <v>286536</v>
      </c>
      <c r="G36" s="214">
        <v>4.4800000000000004</v>
      </c>
      <c r="H36" s="214">
        <v>0.73</v>
      </c>
      <c r="I36" s="214">
        <v>90615</v>
      </c>
      <c r="J36" s="370" t="s">
        <v>469</v>
      </c>
      <c r="K36" s="370"/>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row>
    <row r="37" spans="1:126" ht="16.2" customHeight="1" thickTop="1" thickBot="1" x14ac:dyDescent="0.3">
      <c r="A37" s="48">
        <v>9321</v>
      </c>
      <c r="B37" s="233" t="s">
        <v>494</v>
      </c>
      <c r="C37" s="215">
        <v>6846</v>
      </c>
      <c r="D37" s="215">
        <v>2897</v>
      </c>
      <c r="E37" s="215">
        <v>465562</v>
      </c>
      <c r="F37" s="215">
        <v>593491</v>
      </c>
      <c r="G37" s="215">
        <v>10.19</v>
      </c>
      <c r="H37" s="215">
        <v>11.36</v>
      </c>
      <c r="I37" s="215">
        <v>99912</v>
      </c>
      <c r="J37" s="369" t="s">
        <v>470</v>
      </c>
      <c r="K37" s="369"/>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row>
    <row r="38" spans="1:126" ht="16.2" customHeight="1" thickTop="1" thickBot="1" x14ac:dyDescent="0.3">
      <c r="A38" s="47">
        <v>9329</v>
      </c>
      <c r="B38" s="181" t="s">
        <v>495</v>
      </c>
      <c r="C38" s="214">
        <v>14577</v>
      </c>
      <c r="D38" s="214">
        <v>12388</v>
      </c>
      <c r="E38" s="214">
        <v>98927</v>
      </c>
      <c r="F38" s="214">
        <v>211126</v>
      </c>
      <c r="G38" s="214">
        <v>9.0299999999999994</v>
      </c>
      <c r="H38" s="214">
        <v>44.11</v>
      </c>
      <c r="I38" s="214">
        <v>46051</v>
      </c>
      <c r="J38" s="370" t="s">
        <v>503</v>
      </c>
      <c r="K38" s="370"/>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row>
    <row r="39" spans="1:126" ht="16.2" customHeight="1" thickTop="1" thickBot="1" x14ac:dyDescent="0.3">
      <c r="A39" s="48">
        <v>9411</v>
      </c>
      <c r="B39" s="233" t="s">
        <v>512</v>
      </c>
      <c r="C39" s="215">
        <v>0</v>
      </c>
      <c r="D39" s="215">
        <v>0</v>
      </c>
      <c r="E39" s="215">
        <v>0</v>
      </c>
      <c r="F39" s="215">
        <v>0</v>
      </c>
      <c r="G39" s="215">
        <v>0</v>
      </c>
      <c r="H39" s="215">
        <v>0</v>
      </c>
      <c r="I39" s="215">
        <v>0</v>
      </c>
      <c r="J39" s="369" t="s">
        <v>502</v>
      </c>
      <c r="K39" s="369"/>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row>
    <row r="40" spans="1:126" ht="31.8" thickTop="1" thickBot="1" x14ac:dyDescent="0.3">
      <c r="A40" s="47">
        <v>9500</v>
      </c>
      <c r="B40" s="181" t="s">
        <v>496</v>
      </c>
      <c r="C40" s="214">
        <v>56810</v>
      </c>
      <c r="D40" s="214">
        <v>31360</v>
      </c>
      <c r="E40" s="214">
        <v>81486</v>
      </c>
      <c r="F40" s="214">
        <v>115242</v>
      </c>
      <c r="G40" s="214">
        <v>15.28</v>
      </c>
      <c r="H40" s="214">
        <v>14.01</v>
      </c>
      <c r="I40" s="214">
        <v>29557</v>
      </c>
      <c r="J40" s="370" t="s">
        <v>511</v>
      </c>
      <c r="K40" s="370"/>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row>
    <row r="41" spans="1:126" ht="18" customHeight="1" thickTop="1" thickBot="1" x14ac:dyDescent="0.3">
      <c r="A41" s="48">
        <v>9601</v>
      </c>
      <c r="B41" s="233" t="s">
        <v>498</v>
      </c>
      <c r="C41" s="215">
        <v>186710</v>
      </c>
      <c r="D41" s="215">
        <v>31843</v>
      </c>
      <c r="E41" s="215">
        <v>110354</v>
      </c>
      <c r="F41" s="215">
        <v>140565</v>
      </c>
      <c r="G41" s="215">
        <v>11.96</v>
      </c>
      <c r="H41" s="215">
        <v>9.5299999999999994</v>
      </c>
      <c r="I41" s="215">
        <v>15897</v>
      </c>
      <c r="J41" s="369" t="s">
        <v>501</v>
      </c>
      <c r="K41" s="369"/>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row>
    <row r="42" spans="1:126" ht="18" customHeight="1" thickTop="1" thickBot="1" x14ac:dyDescent="0.3">
      <c r="A42" s="47">
        <v>9602</v>
      </c>
      <c r="B42" s="181" t="s">
        <v>497</v>
      </c>
      <c r="C42" s="214">
        <v>329499</v>
      </c>
      <c r="D42" s="214">
        <v>190367</v>
      </c>
      <c r="E42" s="214">
        <v>118712</v>
      </c>
      <c r="F42" s="214">
        <v>166138</v>
      </c>
      <c r="G42" s="214">
        <v>20.64</v>
      </c>
      <c r="H42" s="214">
        <v>7.9</v>
      </c>
      <c r="I42" s="214">
        <v>42531</v>
      </c>
      <c r="J42" s="370" t="s">
        <v>471</v>
      </c>
      <c r="K42" s="370"/>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row>
    <row r="43" spans="1:126" ht="18" customHeight="1" thickTop="1" x14ac:dyDescent="0.25">
      <c r="A43" s="286">
        <v>9609</v>
      </c>
      <c r="B43" s="237" t="s">
        <v>499</v>
      </c>
      <c r="C43" s="269">
        <v>8513</v>
      </c>
      <c r="D43" s="269">
        <v>6706</v>
      </c>
      <c r="E43" s="269">
        <v>53662</v>
      </c>
      <c r="F43" s="269">
        <v>83733</v>
      </c>
      <c r="G43" s="269">
        <v>28.1</v>
      </c>
      <c r="H43" s="269">
        <v>7.81</v>
      </c>
      <c r="I43" s="269">
        <v>23284</v>
      </c>
      <c r="J43" s="450" t="s">
        <v>500</v>
      </c>
      <c r="K43" s="450"/>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row>
    <row r="44" spans="1:126" ht="27" customHeight="1" x14ac:dyDescent="0.25">
      <c r="A44" s="451" t="s">
        <v>7</v>
      </c>
      <c r="B44" s="451"/>
      <c r="C44" s="99">
        <v>1040729</v>
      </c>
      <c r="D44" s="99">
        <v>564412</v>
      </c>
      <c r="E44" s="99">
        <v>101368</v>
      </c>
      <c r="F44" s="99">
        <v>147640</v>
      </c>
      <c r="G44" s="277">
        <v>21.54</v>
      </c>
      <c r="H44" s="277">
        <v>9.8000000000000007</v>
      </c>
      <c r="I44" s="99">
        <v>35210</v>
      </c>
      <c r="J44" s="363" t="s">
        <v>4</v>
      </c>
      <c r="K44" s="36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row>
    <row r="45" spans="1:126" ht="15" customHeight="1" x14ac:dyDescent="0.25">
      <c r="A45" s="449" t="s">
        <v>138</v>
      </c>
      <c r="B45" s="449"/>
      <c r="C45" s="449"/>
      <c r="D45" s="449"/>
      <c r="E45" s="449"/>
      <c r="F45" s="449"/>
      <c r="G45" s="278"/>
      <c r="H45" s="448" t="s">
        <v>137</v>
      </c>
      <c r="I45" s="448"/>
      <c r="J45" s="448"/>
      <c r="K45" s="448"/>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row>
  </sheetData>
  <mergeCells count="60">
    <mergeCell ref="J15:K15"/>
    <mergeCell ref="J16:K16"/>
    <mergeCell ref="J12:K12"/>
    <mergeCell ref="C8:D8"/>
    <mergeCell ref="E9:E10"/>
    <mergeCell ref="J11:K11"/>
    <mergeCell ref="J13:K13"/>
    <mergeCell ref="J14:K14"/>
    <mergeCell ref="A45:F45"/>
    <mergeCell ref="H45:K45"/>
    <mergeCell ref="J17:K17"/>
    <mergeCell ref="A44:B44"/>
    <mergeCell ref="J24:K24"/>
    <mergeCell ref="J18:K18"/>
    <mergeCell ref="J19:K19"/>
    <mergeCell ref="J20:K20"/>
    <mergeCell ref="J21:K21"/>
    <mergeCell ref="J22:K22"/>
    <mergeCell ref="J23:K23"/>
    <mergeCell ref="J44:K44"/>
    <mergeCell ref="J25:K25"/>
    <mergeCell ref="J26:K26"/>
    <mergeCell ref="J27:K27"/>
    <mergeCell ref="J28:K28"/>
    <mergeCell ref="A1:K1"/>
    <mergeCell ref="B2:J2"/>
    <mergeCell ref="B3:J3"/>
    <mergeCell ref="B4:J4"/>
    <mergeCell ref="B5:J5"/>
    <mergeCell ref="A6:B6"/>
    <mergeCell ref="C6:I6"/>
    <mergeCell ref="J6:K6"/>
    <mergeCell ref="G9:G10"/>
    <mergeCell ref="H9:H10"/>
    <mergeCell ref="A7:A10"/>
    <mergeCell ref="B7:B10"/>
    <mergeCell ref="F9:F10"/>
    <mergeCell ref="I9:I10"/>
    <mergeCell ref="H7:H8"/>
    <mergeCell ref="I7:I8"/>
    <mergeCell ref="C7:D7"/>
    <mergeCell ref="E7:E8"/>
    <mergeCell ref="F7:F8"/>
    <mergeCell ref="G7:G8"/>
    <mergeCell ref="J7:K10"/>
    <mergeCell ref="J29:K29"/>
    <mergeCell ref="J30:K30"/>
    <mergeCell ref="J31:K31"/>
    <mergeCell ref="J33:K33"/>
    <mergeCell ref="J34:K34"/>
    <mergeCell ref="J32:K32"/>
    <mergeCell ref="J40:K40"/>
    <mergeCell ref="J41:K41"/>
    <mergeCell ref="J42:K42"/>
    <mergeCell ref="J43:K43"/>
    <mergeCell ref="J35:K35"/>
    <mergeCell ref="J36:K36"/>
    <mergeCell ref="J37:K37"/>
    <mergeCell ref="J38:K38"/>
    <mergeCell ref="J39:K39"/>
  </mergeCells>
  <printOptions horizontalCentered="1" verticalCentered="1"/>
  <pageMargins left="0" right="0" top="0" bottom="0" header="0.31496062992125984" footer="0.31496062992125984"/>
  <pageSetup paperSize="9" scale="7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
  <sheetViews>
    <sheetView zoomScaleNormal="100" zoomScaleSheetLayoutView="100" workbookViewId="0">
      <selection activeCell="A6" sqref="A6:D6"/>
    </sheetView>
  </sheetViews>
  <sheetFormatPr defaultRowHeight="13.8" x14ac:dyDescent="0.25"/>
  <cols>
    <col min="1" max="1" width="64.69921875" customWidth="1"/>
  </cols>
  <sheetData>
    <row r="1" spans="1:1" ht="219.9" customHeight="1" x14ac:dyDescent="0.25">
      <c r="A1" s="13" t="s">
        <v>441</v>
      </c>
    </row>
  </sheetData>
  <printOptions horizontalCentered="1" verticalCentered="1"/>
  <pageMargins left="0.7" right="0.7" top="0.75" bottom="0.75" header="0.3" footer="0.3"/>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3"/>
  <sheetViews>
    <sheetView view="pageBreakPreview" topLeftCell="A26" zoomScaleNormal="100" zoomScaleSheetLayoutView="100" workbookViewId="0">
      <selection activeCell="A6" sqref="A6:D6"/>
    </sheetView>
  </sheetViews>
  <sheetFormatPr defaultColWidth="9.09765625" defaultRowHeight="13.8" x14ac:dyDescent="0.25"/>
  <cols>
    <col min="1" max="1" width="5.09765625" style="4" customWidth="1"/>
    <col min="2" max="2" width="45.69921875" style="2" customWidth="1"/>
    <col min="3" max="3" width="8.59765625" style="2" customWidth="1"/>
    <col min="4" max="4" width="8.296875" style="2" customWidth="1"/>
    <col min="5" max="5" width="8" style="2" customWidth="1"/>
    <col min="6" max="6" width="8.3984375" style="2" customWidth="1"/>
    <col min="7" max="7" width="7.59765625" style="2" customWidth="1"/>
    <col min="8" max="8" width="8.09765625" style="2" customWidth="1"/>
    <col min="9" max="11" width="7.09765625" style="2" customWidth="1"/>
    <col min="12" max="12" width="40.69921875" style="2" customWidth="1"/>
    <col min="13" max="13" width="5.69921875" style="2" customWidth="1"/>
    <col min="14" max="16384" width="9.09765625" style="2"/>
  </cols>
  <sheetData>
    <row r="1" spans="1:14" s="6" customFormat="1" ht="18.600000000000001" customHeight="1" x14ac:dyDescent="0.25">
      <c r="A1" s="310"/>
      <c r="B1" s="310"/>
      <c r="C1" s="310"/>
      <c r="D1" s="310"/>
      <c r="E1" s="310"/>
      <c r="F1" s="310"/>
      <c r="G1" s="310"/>
      <c r="H1" s="310"/>
      <c r="I1" s="310"/>
      <c r="J1" s="310"/>
      <c r="K1" s="310"/>
      <c r="L1" s="310"/>
      <c r="M1" s="310"/>
      <c r="N1" s="11"/>
    </row>
    <row r="2" spans="1:14" ht="17.399999999999999" x14ac:dyDescent="0.25">
      <c r="A2" s="3"/>
      <c r="B2" s="348" t="s">
        <v>322</v>
      </c>
      <c r="C2" s="348"/>
      <c r="D2" s="348"/>
      <c r="E2" s="348"/>
      <c r="F2" s="348"/>
      <c r="G2" s="348"/>
      <c r="H2" s="348"/>
      <c r="I2" s="348"/>
      <c r="J2" s="348"/>
      <c r="K2" s="348"/>
      <c r="L2" s="348"/>
    </row>
    <row r="3" spans="1:14" ht="17.399999999999999" x14ac:dyDescent="0.25">
      <c r="A3" s="3"/>
      <c r="B3" s="348" t="s">
        <v>151</v>
      </c>
      <c r="C3" s="348"/>
      <c r="D3" s="348"/>
      <c r="E3" s="348"/>
      <c r="F3" s="348"/>
      <c r="G3" s="348"/>
      <c r="H3" s="348"/>
      <c r="I3" s="348"/>
      <c r="J3" s="348"/>
      <c r="K3" s="348"/>
      <c r="L3" s="348"/>
    </row>
    <row r="4" spans="1:14" ht="15.6" x14ac:dyDescent="0.25">
      <c r="A4" s="3"/>
      <c r="B4" s="349" t="s">
        <v>321</v>
      </c>
      <c r="C4" s="349"/>
      <c r="D4" s="349"/>
      <c r="E4" s="349"/>
      <c r="F4" s="349"/>
      <c r="G4" s="349"/>
      <c r="H4" s="349"/>
      <c r="I4" s="349"/>
      <c r="J4" s="349"/>
      <c r="K4" s="349"/>
      <c r="L4" s="349"/>
    </row>
    <row r="5" spans="1:14" ht="15.6" x14ac:dyDescent="0.25">
      <c r="A5" s="3"/>
      <c r="B5" s="349" t="s">
        <v>152</v>
      </c>
      <c r="C5" s="349"/>
      <c r="D5" s="349"/>
      <c r="E5" s="349"/>
      <c r="F5" s="349"/>
      <c r="G5" s="349"/>
      <c r="H5" s="349"/>
      <c r="I5" s="349"/>
      <c r="J5" s="349"/>
      <c r="K5" s="349"/>
      <c r="L5" s="349"/>
    </row>
    <row r="6" spans="1:14" ht="15.6" x14ac:dyDescent="0.25">
      <c r="A6" s="346" t="s">
        <v>577</v>
      </c>
      <c r="B6" s="346"/>
      <c r="C6" s="1"/>
      <c r="D6" s="1"/>
      <c r="E6" s="1"/>
      <c r="F6" s="1"/>
      <c r="G6" s="200">
        <v>2015</v>
      </c>
      <c r="H6" s="52"/>
      <c r="I6" s="199"/>
      <c r="J6" s="1"/>
      <c r="K6" s="198"/>
      <c r="L6" s="347" t="s">
        <v>140</v>
      </c>
      <c r="M6" s="347"/>
    </row>
    <row r="7" spans="1:14" ht="33.75" customHeight="1" x14ac:dyDescent="0.25">
      <c r="A7" s="390" t="s">
        <v>347</v>
      </c>
      <c r="B7" s="390" t="s">
        <v>10</v>
      </c>
      <c r="C7" s="393" t="s">
        <v>354</v>
      </c>
      <c r="D7" s="393"/>
      <c r="E7" s="393"/>
      <c r="F7" s="393" t="s">
        <v>355</v>
      </c>
      <c r="G7" s="393"/>
      <c r="H7" s="393"/>
      <c r="I7" s="393" t="s">
        <v>445</v>
      </c>
      <c r="J7" s="393"/>
      <c r="K7" s="393"/>
      <c r="L7" s="390" t="s">
        <v>17</v>
      </c>
      <c r="M7" s="390"/>
    </row>
    <row r="8" spans="1:14" x14ac:dyDescent="0.25">
      <c r="A8" s="391"/>
      <c r="B8" s="391"/>
      <c r="C8" s="83" t="s">
        <v>4</v>
      </c>
      <c r="D8" s="83" t="s">
        <v>23</v>
      </c>
      <c r="E8" s="83" t="s">
        <v>24</v>
      </c>
      <c r="F8" s="83" t="s">
        <v>4</v>
      </c>
      <c r="G8" s="83" t="s">
        <v>23</v>
      </c>
      <c r="H8" s="83" t="s">
        <v>24</v>
      </c>
      <c r="I8" s="83" t="s">
        <v>4</v>
      </c>
      <c r="J8" s="83" t="s">
        <v>23</v>
      </c>
      <c r="K8" s="83" t="s">
        <v>24</v>
      </c>
      <c r="L8" s="391"/>
      <c r="M8" s="391"/>
    </row>
    <row r="9" spans="1:14" ht="15.75" customHeight="1" x14ac:dyDescent="0.25">
      <c r="A9" s="392"/>
      <c r="B9" s="392"/>
      <c r="C9" s="84" t="s">
        <v>7</v>
      </c>
      <c r="D9" s="84" t="s">
        <v>25</v>
      </c>
      <c r="E9" s="84" t="s">
        <v>26</v>
      </c>
      <c r="F9" s="84" t="s">
        <v>7</v>
      </c>
      <c r="G9" s="84" t="s">
        <v>25</v>
      </c>
      <c r="H9" s="84" t="s">
        <v>26</v>
      </c>
      <c r="I9" s="84" t="s">
        <v>7</v>
      </c>
      <c r="J9" s="84" t="s">
        <v>25</v>
      </c>
      <c r="K9" s="84" t="s">
        <v>26</v>
      </c>
      <c r="L9" s="392"/>
      <c r="M9" s="392"/>
    </row>
    <row r="10" spans="1:14" ht="14.4" thickBot="1" x14ac:dyDescent="0.3">
      <c r="A10" s="46">
        <v>4521</v>
      </c>
      <c r="B10" s="180" t="s">
        <v>490</v>
      </c>
      <c r="C10" s="72">
        <f>SUM(I10+F10)</f>
        <v>13096</v>
      </c>
      <c r="D10" s="72">
        <f>SUM(J10+G10)</f>
        <v>615</v>
      </c>
      <c r="E10" s="72">
        <v>12481</v>
      </c>
      <c r="F10" s="72">
        <f>SUM(G10:H10)</f>
        <v>12958</v>
      </c>
      <c r="G10" s="73">
        <v>615</v>
      </c>
      <c r="H10" s="73">
        <v>12343</v>
      </c>
      <c r="I10" s="72">
        <f>SUM(J10:K10)</f>
        <v>138</v>
      </c>
      <c r="J10" s="73">
        <v>0</v>
      </c>
      <c r="K10" s="73">
        <v>138</v>
      </c>
      <c r="L10" s="368" t="s">
        <v>510</v>
      </c>
      <c r="M10" s="368"/>
    </row>
    <row r="11" spans="1:14" ht="15" thickTop="1" thickBot="1" x14ac:dyDescent="0.3">
      <c r="A11" s="47">
        <v>4522</v>
      </c>
      <c r="B11" s="181" t="s">
        <v>472</v>
      </c>
      <c r="C11" s="74">
        <f t="shared" ref="C11:E26" si="0">SUM(I11+F11)</f>
        <v>1387</v>
      </c>
      <c r="D11" s="74">
        <f t="shared" si="0"/>
        <v>6</v>
      </c>
      <c r="E11" s="74">
        <v>1381</v>
      </c>
      <c r="F11" s="74">
        <f t="shared" ref="F11:F42" si="1">SUM(G11:H11)</f>
        <v>1373</v>
      </c>
      <c r="G11" s="75">
        <v>6</v>
      </c>
      <c r="H11" s="75">
        <v>1367</v>
      </c>
      <c r="I11" s="74">
        <f t="shared" ref="I11:I42" si="2">SUM(J11:K11)</f>
        <v>14</v>
      </c>
      <c r="J11" s="75">
        <v>0</v>
      </c>
      <c r="K11" s="75">
        <v>14</v>
      </c>
      <c r="L11" s="370" t="s">
        <v>452</v>
      </c>
      <c r="M11" s="370"/>
    </row>
    <row r="12" spans="1:14" ht="22.5" customHeight="1" thickTop="1" thickBot="1" x14ac:dyDescent="0.3">
      <c r="A12" s="48">
        <v>4529</v>
      </c>
      <c r="B12" s="180" t="s">
        <v>508</v>
      </c>
      <c r="C12" s="76">
        <f t="shared" si="0"/>
        <v>540</v>
      </c>
      <c r="D12" s="76">
        <f t="shared" si="0"/>
        <v>0</v>
      </c>
      <c r="E12" s="76">
        <f t="shared" si="0"/>
        <v>540</v>
      </c>
      <c r="F12" s="76">
        <f t="shared" si="1"/>
        <v>537</v>
      </c>
      <c r="G12" s="77">
        <v>0</v>
      </c>
      <c r="H12" s="77">
        <v>537</v>
      </c>
      <c r="I12" s="76">
        <v>3</v>
      </c>
      <c r="J12" s="77">
        <v>0</v>
      </c>
      <c r="K12" s="77">
        <v>3</v>
      </c>
      <c r="L12" s="369" t="s">
        <v>507</v>
      </c>
      <c r="M12" s="369"/>
    </row>
    <row r="13" spans="1:14" ht="20.100000000000001" customHeight="1" thickTop="1" thickBot="1" x14ac:dyDescent="0.3">
      <c r="A13" s="47">
        <v>4540</v>
      </c>
      <c r="B13" s="181" t="s">
        <v>513</v>
      </c>
      <c r="C13" s="74">
        <f t="shared" si="0"/>
        <v>130</v>
      </c>
      <c r="D13" s="74">
        <f t="shared" si="0"/>
        <v>8</v>
      </c>
      <c r="E13" s="74">
        <f t="shared" si="0"/>
        <v>122</v>
      </c>
      <c r="F13" s="74">
        <f t="shared" si="1"/>
        <v>125</v>
      </c>
      <c r="G13" s="75">
        <v>8</v>
      </c>
      <c r="H13" s="75">
        <v>117</v>
      </c>
      <c r="I13" s="74">
        <f t="shared" si="2"/>
        <v>5</v>
      </c>
      <c r="J13" s="75">
        <v>0</v>
      </c>
      <c r="K13" s="75">
        <v>5</v>
      </c>
      <c r="L13" s="370" t="s">
        <v>506</v>
      </c>
      <c r="M13" s="370"/>
    </row>
    <row r="14" spans="1:14" ht="20.100000000000001" customHeight="1" thickTop="1" thickBot="1" x14ac:dyDescent="0.3">
      <c r="A14" s="48">
        <v>8511</v>
      </c>
      <c r="B14" s="180" t="s">
        <v>473</v>
      </c>
      <c r="C14" s="76">
        <f t="shared" si="0"/>
        <v>5710</v>
      </c>
      <c r="D14" s="76">
        <f t="shared" si="0"/>
        <v>5154</v>
      </c>
      <c r="E14" s="76">
        <f t="shared" si="0"/>
        <v>556</v>
      </c>
      <c r="F14" s="76">
        <f t="shared" si="1"/>
        <v>5652</v>
      </c>
      <c r="G14" s="77">
        <v>5127</v>
      </c>
      <c r="H14" s="77">
        <v>525</v>
      </c>
      <c r="I14" s="76">
        <f t="shared" si="2"/>
        <v>58</v>
      </c>
      <c r="J14" s="77">
        <v>27</v>
      </c>
      <c r="K14" s="77">
        <v>31</v>
      </c>
      <c r="L14" s="369" t="s">
        <v>453</v>
      </c>
      <c r="M14" s="369"/>
    </row>
    <row r="15" spans="1:14" ht="20.100000000000001" customHeight="1" thickTop="1" thickBot="1" x14ac:dyDescent="0.3">
      <c r="A15" s="47">
        <v>8512</v>
      </c>
      <c r="B15" s="181" t="s">
        <v>474</v>
      </c>
      <c r="C15" s="74">
        <f t="shared" si="0"/>
        <v>1482</v>
      </c>
      <c r="D15" s="74">
        <f t="shared" si="0"/>
        <v>850</v>
      </c>
      <c r="E15" s="74">
        <f t="shared" si="0"/>
        <v>632</v>
      </c>
      <c r="F15" s="74">
        <f t="shared" si="1"/>
        <v>1474</v>
      </c>
      <c r="G15" s="75">
        <v>846</v>
      </c>
      <c r="H15" s="75">
        <v>628</v>
      </c>
      <c r="I15" s="74">
        <f t="shared" si="2"/>
        <v>8</v>
      </c>
      <c r="J15" s="75">
        <v>4</v>
      </c>
      <c r="K15" s="75">
        <v>4</v>
      </c>
      <c r="L15" s="370" t="s">
        <v>454</v>
      </c>
      <c r="M15" s="370"/>
    </row>
    <row r="16" spans="1:14" ht="20.100000000000001" customHeight="1" thickTop="1" thickBot="1" x14ac:dyDescent="0.3">
      <c r="A16" s="48">
        <v>8513</v>
      </c>
      <c r="B16" s="180" t="s">
        <v>475</v>
      </c>
      <c r="C16" s="76">
        <f t="shared" si="0"/>
        <v>384</v>
      </c>
      <c r="D16" s="76">
        <f t="shared" si="0"/>
        <v>213</v>
      </c>
      <c r="E16" s="76">
        <f t="shared" si="0"/>
        <v>171</v>
      </c>
      <c r="F16" s="76">
        <f t="shared" si="1"/>
        <v>382</v>
      </c>
      <c r="G16" s="77">
        <v>213</v>
      </c>
      <c r="H16" s="77">
        <v>169</v>
      </c>
      <c r="I16" s="76">
        <f t="shared" si="2"/>
        <v>2</v>
      </c>
      <c r="J16" s="77">
        <v>0</v>
      </c>
      <c r="K16" s="77">
        <v>2</v>
      </c>
      <c r="L16" s="369" t="s">
        <v>455</v>
      </c>
      <c r="M16" s="369"/>
    </row>
    <row r="17" spans="1:13" ht="20.100000000000001" customHeight="1" thickTop="1" thickBot="1" x14ac:dyDescent="0.3">
      <c r="A17" s="47">
        <v>8514</v>
      </c>
      <c r="B17" s="181" t="s">
        <v>476</v>
      </c>
      <c r="C17" s="74">
        <f t="shared" si="0"/>
        <v>13709</v>
      </c>
      <c r="D17" s="74">
        <f t="shared" si="0"/>
        <v>8546</v>
      </c>
      <c r="E17" s="74">
        <f t="shared" si="0"/>
        <v>5163</v>
      </c>
      <c r="F17" s="74">
        <f t="shared" si="1"/>
        <v>13684</v>
      </c>
      <c r="G17" s="75">
        <v>8536</v>
      </c>
      <c r="H17" s="75">
        <v>5148</v>
      </c>
      <c r="I17" s="74">
        <f t="shared" si="2"/>
        <v>25</v>
      </c>
      <c r="J17" s="75">
        <v>10</v>
      </c>
      <c r="K17" s="75">
        <v>15</v>
      </c>
      <c r="L17" s="370" t="s">
        <v>16</v>
      </c>
      <c r="M17" s="370"/>
    </row>
    <row r="18" spans="1:13" ht="20.100000000000001" customHeight="1" thickTop="1" thickBot="1" x14ac:dyDescent="0.3">
      <c r="A18" s="48">
        <v>8521</v>
      </c>
      <c r="B18" s="180" t="s">
        <v>477</v>
      </c>
      <c r="C18" s="76">
        <f t="shared" si="0"/>
        <v>179</v>
      </c>
      <c r="D18" s="76">
        <f t="shared" si="0"/>
        <v>0</v>
      </c>
      <c r="E18" s="76">
        <f t="shared" si="0"/>
        <v>179</v>
      </c>
      <c r="F18" s="76">
        <f t="shared" si="1"/>
        <v>177</v>
      </c>
      <c r="G18" s="77">
        <v>0</v>
      </c>
      <c r="H18" s="77">
        <v>177</v>
      </c>
      <c r="I18" s="76">
        <f t="shared" si="2"/>
        <v>2</v>
      </c>
      <c r="J18" s="77">
        <v>0</v>
      </c>
      <c r="K18" s="77">
        <v>2</v>
      </c>
      <c r="L18" s="369" t="s">
        <v>456</v>
      </c>
      <c r="M18" s="369"/>
    </row>
    <row r="19" spans="1:13" ht="20.100000000000001" customHeight="1" thickTop="1" thickBot="1" x14ac:dyDescent="0.3">
      <c r="A19" s="47">
        <v>8530</v>
      </c>
      <c r="B19" s="181" t="s">
        <v>478</v>
      </c>
      <c r="C19" s="74">
        <f t="shared" si="0"/>
        <v>2323</v>
      </c>
      <c r="D19" s="74">
        <f t="shared" si="0"/>
        <v>1314</v>
      </c>
      <c r="E19" s="74">
        <f t="shared" si="0"/>
        <v>1009</v>
      </c>
      <c r="F19" s="74">
        <f t="shared" si="1"/>
        <v>2293</v>
      </c>
      <c r="G19" s="75">
        <v>1298</v>
      </c>
      <c r="H19" s="75">
        <v>995</v>
      </c>
      <c r="I19" s="74">
        <f t="shared" si="2"/>
        <v>30</v>
      </c>
      <c r="J19" s="75">
        <v>16</v>
      </c>
      <c r="K19" s="75">
        <v>14</v>
      </c>
      <c r="L19" s="370" t="s">
        <v>15</v>
      </c>
      <c r="M19" s="370"/>
    </row>
    <row r="20" spans="1:13" ht="15" thickTop="1" thickBot="1" x14ac:dyDescent="0.3">
      <c r="A20" s="48">
        <v>8541</v>
      </c>
      <c r="B20" s="180" t="s">
        <v>479</v>
      </c>
      <c r="C20" s="76">
        <f t="shared" si="0"/>
        <v>0</v>
      </c>
      <c r="D20" s="76">
        <f t="shared" si="0"/>
        <v>0</v>
      </c>
      <c r="E20" s="76">
        <f t="shared" si="0"/>
        <v>0</v>
      </c>
      <c r="F20" s="76">
        <f t="shared" si="1"/>
        <v>0</v>
      </c>
      <c r="G20" s="77">
        <v>0</v>
      </c>
      <c r="H20" s="77">
        <v>0</v>
      </c>
      <c r="I20" s="76">
        <f t="shared" si="2"/>
        <v>0</v>
      </c>
      <c r="J20" s="77">
        <v>0</v>
      </c>
      <c r="K20" s="77">
        <v>0</v>
      </c>
      <c r="L20" s="369" t="s">
        <v>457</v>
      </c>
      <c r="M20" s="369"/>
    </row>
    <row r="21" spans="1:13" ht="15" thickTop="1" thickBot="1" x14ac:dyDescent="0.3">
      <c r="A21" s="47">
        <v>8542</v>
      </c>
      <c r="B21" s="181" t="s">
        <v>480</v>
      </c>
      <c r="C21" s="74">
        <f t="shared" si="0"/>
        <v>141</v>
      </c>
      <c r="D21" s="74">
        <f t="shared" si="0"/>
        <v>63</v>
      </c>
      <c r="E21" s="74">
        <f t="shared" si="0"/>
        <v>78</v>
      </c>
      <c r="F21" s="74">
        <f t="shared" si="1"/>
        <v>137</v>
      </c>
      <c r="G21" s="75">
        <v>61</v>
      </c>
      <c r="H21" s="75">
        <v>76</v>
      </c>
      <c r="I21" s="74">
        <f t="shared" si="2"/>
        <v>4</v>
      </c>
      <c r="J21" s="75">
        <v>2</v>
      </c>
      <c r="K21" s="75">
        <v>2</v>
      </c>
      <c r="L21" s="370" t="s">
        <v>458</v>
      </c>
      <c r="M21" s="370"/>
    </row>
    <row r="22" spans="1:13" ht="15" thickTop="1" thickBot="1" x14ac:dyDescent="0.3">
      <c r="A22" s="48">
        <v>8543</v>
      </c>
      <c r="B22" s="180" t="s">
        <v>491</v>
      </c>
      <c r="C22" s="76">
        <f t="shared" si="0"/>
        <v>485</v>
      </c>
      <c r="D22" s="76">
        <f t="shared" si="0"/>
        <v>216</v>
      </c>
      <c r="E22" s="76">
        <f t="shared" si="0"/>
        <v>269</v>
      </c>
      <c r="F22" s="76">
        <f t="shared" si="1"/>
        <v>454</v>
      </c>
      <c r="G22" s="77">
        <v>203</v>
      </c>
      <c r="H22" s="77">
        <v>251</v>
      </c>
      <c r="I22" s="76">
        <f t="shared" si="2"/>
        <v>31</v>
      </c>
      <c r="J22" s="77">
        <v>13</v>
      </c>
      <c r="K22" s="77">
        <v>18</v>
      </c>
      <c r="L22" s="369" t="s">
        <v>459</v>
      </c>
      <c r="M22" s="369"/>
    </row>
    <row r="23" spans="1:13" ht="15" thickTop="1" thickBot="1" x14ac:dyDescent="0.3">
      <c r="A23" s="47">
        <v>8544</v>
      </c>
      <c r="B23" s="181" t="s">
        <v>481</v>
      </c>
      <c r="C23" s="74">
        <f t="shared" si="0"/>
        <v>1087</v>
      </c>
      <c r="D23" s="74">
        <f t="shared" si="0"/>
        <v>82</v>
      </c>
      <c r="E23" s="74">
        <f t="shared" si="0"/>
        <v>1005</v>
      </c>
      <c r="F23" s="74">
        <f t="shared" si="1"/>
        <v>1080</v>
      </c>
      <c r="G23" s="75">
        <v>82</v>
      </c>
      <c r="H23" s="75">
        <v>998</v>
      </c>
      <c r="I23" s="74">
        <f t="shared" si="2"/>
        <v>7</v>
      </c>
      <c r="J23" s="75">
        <v>0</v>
      </c>
      <c r="K23" s="75">
        <v>7</v>
      </c>
      <c r="L23" s="370" t="s">
        <v>460</v>
      </c>
      <c r="M23" s="370"/>
    </row>
    <row r="24" spans="1:13" ht="15" thickTop="1" thickBot="1" x14ac:dyDescent="0.3">
      <c r="A24" s="48">
        <v>8545</v>
      </c>
      <c r="B24" s="180" t="s">
        <v>482</v>
      </c>
      <c r="C24" s="76">
        <f t="shared" si="0"/>
        <v>841</v>
      </c>
      <c r="D24" s="76">
        <f t="shared" si="0"/>
        <v>142</v>
      </c>
      <c r="E24" s="76">
        <f t="shared" si="0"/>
        <v>699</v>
      </c>
      <c r="F24" s="76">
        <f t="shared" si="1"/>
        <v>829</v>
      </c>
      <c r="G24" s="77">
        <v>142</v>
      </c>
      <c r="H24" s="77">
        <v>687</v>
      </c>
      <c r="I24" s="76">
        <f t="shared" si="2"/>
        <v>12</v>
      </c>
      <c r="J24" s="77">
        <v>0</v>
      </c>
      <c r="K24" s="77">
        <v>12</v>
      </c>
      <c r="L24" s="369" t="s">
        <v>461</v>
      </c>
      <c r="M24" s="369"/>
    </row>
    <row r="25" spans="1:13" ht="16.5" customHeight="1" thickTop="1" thickBot="1" x14ac:dyDescent="0.3">
      <c r="A25" s="47">
        <v>8548</v>
      </c>
      <c r="B25" s="181" t="s">
        <v>483</v>
      </c>
      <c r="C25" s="74">
        <f t="shared" si="0"/>
        <v>711</v>
      </c>
      <c r="D25" s="74">
        <f t="shared" si="0"/>
        <v>380</v>
      </c>
      <c r="E25" s="74">
        <f t="shared" si="0"/>
        <v>331</v>
      </c>
      <c r="F25" s="74">
        <f t="shared" si="1"/>
        <v>701</v>
      </c>
      <c r="G25" s="75">
        <v>379</v>
      </c>
      <c r="H25" s="75">
        <v>322</v>
      </c>
      <c r="I25" s="74">
        <f t="shared" si="2"/>
        <v>10</v>
      </c>
      <c r="J25" s="75">
        <v>1</v>
      </c>
      <c r="K25" s="75">
        <v>9</v>
      </c>
      <c r="L25" s="370" t="s">
        <v>505</v>
      </c>
      <c r="M25" s="370"/>
    </row>
    <row r="26" spans="1:13" ht="15" thickTop="1" thickBot="1" x14ac:dyDescent="0.3">
      <c r="A26" s="48">
        <v>8610</v>
      </c>
      <c r="B26" s="180" t="s">
        <v>484</v>
      </c>
      <c r="C26" s="76">
        <f t="shared" si="0"/>
        <v>2956</v>
      </c>
      <c r="D26" s="76">
        <f t="shared" si="0"/>
        <v>1648</v>
      </c>
      <c r="E26" s="76">
        <f t="shared" si="0"/>
        <v>1308</v>
      </c>
      <c r="F26" s="76">
        <f t="shared" si="1"/>
        <v>2922</v>
      </c>
      <c r="G26" s="77">
        <v>1641</v>
      </c>
      <c r="H26" s="77">
        <v>1281</v>
      </c>
      <c r="I26" s="76">
        <f t="shared" si="2"/>
        <v>34</v>
      </c>
      <c r="J26" s="77">
        <v>7</v>
      </c>
      <c r="K26" s="77">
        <v>27</v>
      </c>
      <c r="L26" s="369" t="s">
        <v>462</v>
      </c>
      <c r="M26" s="369"/>
    </row>
    <row r="27" spans="1:13" ht="15" thickTop="1" thickBot="1" x14ac:dyDescent="0.3">
      <c r="A27" s="47">
        <v>8621</v>
      </c>
      <c r="B27" s="181" t="s">
        <v>492</v>
      </c>
      <c r="C27" s="74">
        <f t="shared" ref="C27:E42" si="3">SUM(I27+F27)</f>
        <v>1592</v>
      </c>
      <c r="D27" s="74">
        <f t="shared" si="3"/>
        <v>979</v>
      </c>
      <c r="E27" s="74">
        <f t="shared" si="3"/>
        <v>613</v>
      </c>
      <c r="F27" s="74">
        <f t="shared" si="1"/>
        <v>1578</v>
      </c>
      <c r="G27" s="75">
        <v>977</v>
      </c>
      <c r="H27" s="75">
        <v>601</v>
      </c>
      <c r="I27" s="74">
        <v>14</v>
      </c>
      <c r="J27" s="75">
        <v>2</v>
      </c>
      <c r="K27" s="75">
        <v>12</v>
      </c>
      <c r="L27" s="370" t="s">
        <v>463</v>
      </c>
      <c r="M27" s="370"/>
    </row>
    <row r="28" spans="1:13" ht="15" thickTop="1" thickBot="1" x14ac:dyDescent="0.3">
      <c r="A28" s="48">
        <v>8622</v>
      </c>
      <c r="B28" s="180" t="s">
        <v>485</v>
      </c>
      <c r="C28" s="76">
        <f t="shared" si="3"/>
        <v>1666</v>
      </c>
      <c r="D28" s="76">
        <v>933</v>
      </c>
      <c r="E28" s="76">
        <v>733</v>
      </c>
      <c r="F28" s="76">
        <v>1643</v>
      </c>
      <c r="G28" s="77">
        <v>926</v>
      </c>
      <c r="H28" s="77">
        <v>717</v>
      </c>
      <c r="I28" s="76">
        <v>23</v>
      </c>
      <c r="J28" s="77">
        <v>7</v>
      </c>
      <c r="K28" s="77">
        <v>16</v>
      </c>
      <c r="L28" s="369" t="s">
        <v>464</v>
      </c>
      <c r="M28" s="369"/>
    </row>
    <row r="29" spans="1:13" ht="15" thickTop="1" thickBot="1" x14ac:dyDescent="0.3">
      <c r="A29" s="47">
        <v>8623</v>
      </c>
      <c r="B29" s="181" t="s">
        <v>486</v>
      </c>
      <c r="C29" s="74">
        <f t="shared" si="3"/>
        <v>2326</v>
      </c>
      <c r="D29" s="74">
        <f t="shared" si="3"/>
        <v>1215</v>
      </c>
      <c r="E29" s="74">
        <f t="shared" si="3"/>
        <v>1111</v>
      </c>
      <c r="F29" s="74">
        <f t="shared" si="1"/>
        <v>2313</v>
      </c>
      <c r="G29" s="75">
        <v>1211</v>
      </c>
      <c r="H29" s="75">
        <v>1102</v>
      </c>
      <c r="I29" s="74">
        <v>13</v>
      </c>
      <c r="J29" s="75">
        <v>4</v>
      </c>
      <c r="K29" s="75">
        <v>9</v>
      </c>
      <c r="L29" s="370" t="s">
        <v>465</v>
      </c>
      <c r="M29" s="370"/>
    </row>
    <row r="30" spans="1:13" ht="15" thickTop="1" thickBot="1" x14ac:dyDescent="0.3">
      <c r="A30" s="48">
        <v>8690</v>
      </c>
      <c r="B30" s="180" t="s">
        <v>487</v>
      </c>
      <c r="C30" s="76">
        <f t="shared" si="3"/>
        <v>979</v>
      </c>
      <c r="D30" s="76">
        <f t="shared" si="3"/>
        <v>418</v>
      </c>
      <c r="E30" s="76">
        <f t="shared" si="3"/>
        <v>561</v>
      </c>
      <c r="F30" s="76">
        <f t="shared" si="1"/>
        <v>949</v>
      </c>
      <c r="G30" s="77">
        <v>409</v>
      </c>
      <c r="H30" s="77">
        <v>540</v>
      </c>
      <c r="I30" s="76">
        <f t="shared" si="2"/>
        <v>30</v>
      </c>
      <c r="J30" s="77">
        <v>9</v>
      </c>
      <c r="K30" s="77">
        <v>21</v>
      </c>
      <c r="L30" s="369" t="s">
        <v>466</v>
      </c>
      <c r="M30" s="369"/>
    </row>
    <row r="31" spans="1:13" ht="15" thickTop="1" thickBot="1" x14ac:dyDescent="0.3">
      <c r="A31" s="47">
        <v>8810</v>
      </c>
      <c r="B31" s="181" t="s">
        <v>641</v>
      </c>
      <c r="C31" s="74">
        <f>F31+I31</f>
        <v>302</v>
      </c>
      <c r="D31" s="74">
        <f t="shared" si="3"/>
        <v>198</v>
      </c>
      <c r="E31" s="74">
        <f t="shared" si="3"/>
        <v>104</v>
      </c>
      <c r="F31" s="74">
        <f t="shared" si="1"/>
        <v>294</v>
      </c>
      <c r="G31" s="75">
        <v>198</v>
      </c>
      <c r="H31" s="75">
        <v>96</v>
      </c>
      <c r="I31" s="74">
        <v>8</v>
      </c>
      <c r="J31" s="75">
        <v>0</v>
      </c>
      <c r="K31" s="75">
        <v>8</v>
      </c>
      <c r="L31" s="395" t="s">
        <v>643</v>
      </c>
      <c r="M31" s="396"/>
    </row>
    <row r="32" spans="1:13" ht="15" thickTop="1" thickBot="1" x14ac:dyDescent="0.3">
      <c r="A32" s="48">
        <v>9000</v>
      </c>
      <c r="B32" s="233" t="s">
        <v>493</v>
      </c>
      <c r="C32" s="76">
        <f t="shared" si="3"/>
        <v>384</v>
      </c>
      <c r="D32" s="76">
        <f t="shared" si="3"/>
        <v>192</v>
      </c>
      <c r="E32" s="76">
        <f t="shared" si="3"/>
        <v>192</v>
      </c>
      <c r="F32" s="76">
        <f t="shared" si="1"/>
        <v>384</v>
      </c>
      <c r="G32" s="77">
        <v>192</v>
      </c>
      <c r="H32" s="77">
        <v>192</v>
      </c>
      <c r="I32" s="76">
        <f t="shared" si="2"/>
        <v>0</v>
      </c>
      <c r="J32" s="77">
        <v>0</v>
      </c>
      <c r="K32" s="77">
        <v>0</v>
      </c>
      <c r="L32" s="369" t="s">
        <v>467</v>
      </c>
      <c r="M32" s="369"/>
    </row>
    <row r="33" spans="1:13" ht="16.5" customHeight="1" thickTop="1" thickBot="1" x14ac:dyDescent="0.3">
      <c r="A33" s="47">
        <v>9103</v>
      </c>
      <c r="B33" s="181" t="s">
        <v>509</v>
      </c>
      <c r="C33" s="74">
        <f t="shared" si="3"/>
        <v>2523</v>
      </c>
      <c r="D33" s="74">
        <f t="shared" si="3"/>
        <v>24</v>
      </c>
      <c r="E33" s="74">
        <f t="shared" si="3"/>
        <v>2499</v>
      </c>
      <c r="F33" s="74">
        <f t="shared" si="1"/>
        <v>2520</v>
      </c>
      <c r="G33" s="75">
        <v>24</v>
      </c>
      <c r="H33" s="75">
        <v>2496</v>
      </c>
      <c r="I33" s="74">
        <f t="shared" si="2"/>
        <v>3</v>
      </c>
      <c r="J33" s="75">
        <v>0</v>
      </c>
      <c r="K33" s="75">
        <v>3</v>
      </c>
      <c r="L33" s="370" t="s">
        <v>504</v>
      </c>
      <c r="M33" s="370"/>
    </row>
    <row r="34" spans="1:13" ht="15" thickTop="1" thickBot="1" x14ac:dyDescent="0.3">
      <c r="A34" s="48">
        <v>9312</v>
      </c>
      <c r="B34" s="233" t="s">
        <v>488</v>
      </c>
      <c r="C34" s="76">
        <f t="shared" si="3"/>
        <v>9033</v>
      </c>
      <c r="D34" s="76">
        <f t="shared" si="3"/>
        <v>1081</v>
      </c>
      <c r="E34" s="76">
        <f t="shared" si="3"/>
        <v>7952</v>
      </c>
      <c r="F34" s="76">
        <f t="shared" si="1"/>
        <v>9019</v>
      </c>
      <c r="G34" s="77">
        <v>1081</v>
      </c>
      <c r="H34" s="77">
        <v>7938</v>
      </c>
      <c r="I34" s="76">
        <f t="shared" si="2"/>
        <v>14</v>
      </c>
      <c r="J34" s="77">
        <v>0</v>
      </c>
      <c r="K34" s="77">
        <v>14</v>
      </c>
      <c r="L34" s="369" t="s">
        <v>468</v>
      </c>
      <c r="M34" s="369"/>
    </row>
    <row r="35" spans="1:13" ht="15" thickTop="1" thickBot="1" x14ac:dyDescent="0.3">
      <c r="A35" s="47">
        <v>9319</v>
      </c>
      <c r="B35" s="181" t="s">
        <v>489</v>
      </c>
      <c r="C35" s="74">
        <f t="shared" si="3"/>
        <v>10</v>
      </c>
      <c r="D35" s="74">
        <f t="shared" si="3"/>
        <v>6</v>
      </c>
      <c r="E35" s="74">
        <f t="shared" si="3"/>
        <v>4</v>
      </c>
      <c r="F35" s="74">
        <f t="shared" si="1"/>
        <v>10</v>
      </c>
      <c r="G35" s="75">
        <v>6</v>
      </c>
      <c r="H35" s="75">
        <v>4</v>
      </c>
      <c r="I35" s="74">
        <f t="shared" si="2"/>
        <v>0</v>
      </c>
      <c r="J35" s="75">
        <v>0</v>
      </c>
      <c r="K35" s="75">
        <v>0</v>
      </c>
      <c r="L35" s="370" t="s">
        <v>469</v>
      </c>
      <c r="M35" s="370"/>
    </row>
    <row r="36" spans="1:13" ht="15" thickTop="1" thickBot="1" x14ac:dyDescent="0.3">
      <c r="A36" s="48">
        <v>9321</v>
      </c>
      <c r="B36" s="233" t="s">
        <v>494</v>
      </c>
      <c r="C36" s="76">
        <f t="shared" si="3"/>
        <v>288</v>
      </c>
      <c r="D36" s="76">
        <f t="shared" si="3"/>
        <v>57</v>
      </c>
      <c r="E36" s="76">
        <f t="shared" si="3"/>
        <v>231</v>
      </c>
      <c r="F36" s="76">
        <f t="shared" si="1"/>
        <v>288</v>
      </c>
      <c r="G36" s="77">
        <v>57</v>
      </c>
      <c r="H36" s="77">
        <v>231</v>
      </c>
      <c r="I36" s="76">
        <f t="shared" si="2"/>
        <v>0</v>
      </c>
      <c r="J36" s="77">
        <v>0</v>
      </c>
      <c r="K36" s="77">
        <v>0</v>
      </c>
      <c r="L36" s="369" t="s">
        <v>470</v>
      </c>
      <c r="M36" s="369"/>
    </row>
    <row r="37" spans="1:13" ht="16.5" customHeight="1" thickTop="1" thickBot="1" x14ac:dyDescent="0.3">
      <c r="A37" s="47">
        <v>9329</v>
      </c>
      <c r="B37" s="181" t="s">
        <v>495</v>
      </c>
      <c r="C37" s="74">
        <f t="shared" si="3"/>
        <v>2766</v>
      </c>
      <c r="D37" s="74">
        <f t="shared" si="3"/>
        <v>407</v>
      </c>
      <c r="E37" s="74">
        <f t="shared" si="3"/>
        <v>2359</v>
      </c>
      <c r="F37" s="74">
        <f t="shared" si="1"/>
        <v>2750</v>
      </c>
      <c r="G37" s="75">
        <v>405</v>
      </c>
      <c r="H37" s="75">
        <v>2345</v>
      </c>
      <c r="I37" s="74">
        <f t="shared" si="2"/>
        <v>16</v>
      </c>
      <c r="J37" s="75">
        <v>2</v>
      </c>
      <c r="K37" s="75">
        <v>14</v>
      </c>
      <c r="L37" s="370" t="s">
        <v>503</v>
      </c>
      <c r="M37" s="370"/>
    </row>
    <row r="38" spans="1:13" ht="16.5" customHeight="1" thickTop="1" thickBot="1" x14ac:dyDescent="0.3">
      <c r="A38" s="48">
        <v>9411</v>
      </c>
      <c r="B38" s="233" t="s">
        <v>512</v>
      </c>
      <c r="C38" s="76">
        <f t="shared" si="3"/>
        <v>154</v>
      </c>
      <c r="D38" s="76">
        <f t="shared" si="3"/>
        <v>49</v>
      </c>
      <c r="E38" s="76">
        <f t="shared" si="3"/>
        <v>105</v>
      </c>
      <c r="F38" s="76">
        <f t="shared" si="1"/>
        <v>111</v>
      </c>
      <c r="G38" s="77">
        <v>29</v>
      </c>
      <c r="H38" s="77">
        <v>82</v>
      </c>
      <c r="I38" s="76">
        <f t="shared" si="2"/>
        <v>43</v>
      </c>
      <c r="J38" s="77">
        <v>20</v>
      </c>
      <c r="K38" s="77">
        <v>23</v>
      </c>
      <c r="L38" s="369" t="s">
        <v>502</v>
      </c>
      <c r="M38" s="369"/>
    </row>
    <row r="39" spans="1:13" ht="31.8" thickTop="1" thickBot="1" x14ac:dyDescent="0.3">
      <c r="A39" s="47">
        <v>9500</v>
      </c>
      <c r="B39" s="181" t="s">
        <v>496</v>
      </c>
      <c r="C39" s="74">
        <f t="shared" si="3"/>
        <v>1086</v>
      </c>
      <c r="D39" s="74">
        <f t="shared" si="3"/>
        <v>84</v>
      </c>
      <c r="E39" s="74">
        <f t="shared" si="3"/>
        <v>1002</v>
      </c>
      <c r="F39" s="74">
        <f t="shared" si="1"/>
        <v>1085</v>
      </c>
      <c r="G39" s="75">
        <v>84</v>
      </c>
      <c r="H39" s="75">
        <v>1001</v>
      </c>
      <c r="I39" s="74">
        <f t="shared" si="2"/>
        <v>1</v>
      </c>
      <c r="J39" s="75">
        <v>0</v>
      </c>
      <c r="K39" s="75">
        <v>1</v>
      </c>
      <c r="L39" s="370" t="s">
        <v>511</v>
      </c>
      <c r="M39" s="370"/>
    </row>
    <row r="40" spans="1:13" ht="16.5" customHeight="1" thickTop="1" thickBot="1" x14ac:dyDescent="0.3">
      <c r="A40" s="48">
        <v>9601</v>
      </c>
      <c r="B40" s="233" t="s">
        <v>498</v>
      </c>
      <c r="C40" s="76">
        <f t="shared" si="3"/>
        <v>1634</v>
      </c>
      <c r="D40" s="76">
        <f t="shared" si="3"/>
        <v>60</v>
      </c>
      <c r="E40" s="76">
        <f t="shared" si="3"/>
        <v>1574</v>
      </c>
      <c r="F40" s="76">
        <f t="shared" si="1"/>
        <v>1625</v>
      </c>
      <c r="G40" s="77">
        <v>60</v>
      </c>
      <c r="H40" s="77">
        <v>1565</v>
      </c>
      <c r="I40" s="76">
        <f t="shared" si="2"/>
        <v>9</v>
      </c>
      <c r="J40" s="77">
        <v>0</v>
      </c>
      <c r="K40" s="77">
        <v>9</v>
      </c>
      <c r="L40" s="369" t="s">
        <v>501</v>
      </c>
      <c r="M40" s="369"/>
    </row>
    <row r="41" spans="1:13" ht="16.5" customHeight="1" thickTop="1" thickBot="1" x14ac:dyDescent="0.3">
      <c r="A41" s="47">
        <v>9602</v>
      </c>
      <c r="B41" s="181" t="s">
        <v>497</v>
      </c>
      <c r="C41" s="74">
        <f t="shared" si="3"/>
        <v>2864</v>
      </c>
      <c r="D41" s="74">
        <f t="shared" si="3"/>
        <v>2255</v>
      </c>
      <c r="E41" s="74">
        <f t="shared" si="3"/>
        <v>609</v>
      </c>
      <c r="F41" s="74">
        <f t="shared" si="1"/>
        <v>2834</v>
      </c>
      <c r="G41" s="75">
        <v>2237</v>
      </c>
      <c r="H41" s="75">
        <v>597</v>
      </c>
      <c r="I41" s="74">
        <f t="shared" si="2"/>
        <v>30</v>
      </c>
      <c r="J41" s="75">
        <v>18</v>
      </c>
      <c r="K41" s="75">
        <v>12</v>
      </c>
      <c r="L41" s="370" t="s">
        <v>471</v>
      </c>
      <c r="M41" s="370"/>
    </row>
    <row r="42" spans="1:13" ht="16.5" customHeight="1" thickTop="1" x14ac:dyDescent="0.25">
      <c r="A42" s="244">
        <v>9609</v>
      </c>
      <c r="B42" s="233" t="s">
        <v>499</v>
      </c>
      <c r="C42" s="245">
        <f t="shared" si="3"/>
        <v>811</v>
      </c>
      <c r="D42" s="245">
        <f t="shared" si="3"/>
        <v>293</v>
      </c>
      <c r="E42" s="245">
        <f t="shared" si="3"/>
        <v>518</v>
      </c>
      <c r="F42" s="245">
        <f t="shared" si="1"/>
        <v>795</v>
      </c>
      <c r="G42" s="246">
        <v>291</v>
      </c>
      <c r="H42" s="246">
        <v>504</v>
      </c>
      <c r="I42" s="245">
        <f t="shared" si="2"/>
        <v>16</v>
      </c>
      <c r="J42" s="246">
        <v>2</v>
      </c>
      <c r="K42" s="246">
        <v>14</v>
      </c>
      <c r="L42" s="394" t="s">
        <v>500</v>
      </c>
      <c r="M42" s="394"/>
    </row>
    <row r="43" spans="1:13" ht="30.75" customHeight="1" x14ac:dyDescent="0.25">
      <c r="A43" s="387" t="s">
        <v>7</v>
      </c>
      <c r="B43" s="387"/>
      <c r="C43" s="247">
        <f t="shared" ref="C43:J43" si="4">SUM(C10:C42)</f>
        <v>73579</v>
      </c>
      <c r="D43" s="247">
        <f t="shared" si="4"/>
        <v>27488</v>
      </c>
      <c r="E43" s="247">
        <f t="shared" si="4"/>
        <v>46091</v>
      </c>
      <c r="F43" s="247">
        <f t="shared" si="4"/>
        <v>72976</v>
      </c>
      <c r="G43" s="247">
        <f t="shared" si="4"/>
        <v>27344</v>
      </c>
      <c r="H43" s="247">
        <f t="shared" si="4"/>
        <v>45632</v>
      </c>
      <c r="I43" s="247">
        <f t="shared" si="4"/>
        <v>603</v>
      </c>
      <c r="J43" s="247">
        <f t="shared" si="4"/>
        <v>144</v>
      </c>
      <c r="K43" s="247">
        <f>SUM(K10:K42)</f>
        <v>459</v>
      </c>
      <c r="L43" s="388" t="s">
        <v>4</v>
      </c>
      <c r="M43" s="389"/>
    </row>
  </sheetData>
  <mergeCells count="48">
    <mergeCell ref="L13:M13"/>
    <mergeCell ref="L14:M14"/>
    <mergeCell ref="L15:M15"/>
    <mergeCell ref="L6:M6"/>
    <mergeCell ref="L11:M11"/>
    <mergeCell ref="L12:M12"/>
    <mergeCell ref="A1:M1"/>
    <mergeCell ref="B2:L2"/>
    <mergeCell ref="B3:L3"/>
    <mergeCell ref="B4:L4"/>
    <mergeCell ref="B5:L5"/>
    <mergeCell ref="A6:B6"/>
    <mergeCell ref="L10:M10"/>
    <mergeCell ref="L7:M9"/>
    <mergeCell ref="A7:A9"/>
    <mergeCell ref="B7:B9"/>
    <mergeCell ref="C7:E7"/>
    <mergeCell ref="F7:H7"/>
    <mergeCell ref="I7:K7"/>
    <mergeCell ref="L23:M23"/>
    <mergeCell ref="L16:M16"/>
    <mergeCell ref="L17:M17"/>
    <mergeCell ref="L18:M18"/>
    <mergeCell ref="L22:M22"/>
    <mergeCell ref="L19:M19"/>
    <mergeCell ref="L20:M20"/>
    <mergeCell ref="L21:M21"/>
    <mergeCell ref="L24:M24"/>
    <mergeCell ref="L25:M25"/>
    <mergeCell ref="L26:M26"/>
    <mergeCell ref="L27:M27"/>
    <mergeCell ref="L28:M28"/>
    <mergeCell ref="L29:M29"/>
    <mergeCell ref="L30:M30"/>
    <mergeCell ref="L32:M32"/>
    <mergeCell ref="L33:M33"/>
    <mergeCell ref="L34:M34"/>
    <mergeCell ref="L31:M31"/>
    <mergeCell ref="L35:M35"/>
    <mergeCell ref="L36:M36"/>
    <mergeCell ref="L37:M37"/>
    <mergeCell ref="L38:M38"/>
    <mergeCell ref="L39:M39"/>
    <mergeCell ref="L40:M40"/>
    <mergeCell ref="L41:M41"/>
    <mergeCell ref="L42:M42"/>
    <mergeCell ref="A43:B43"/>
    <mergeCell ref="L43:M43"/>
  </mergeCells>
  <printOptions horizontalCentered="1" verticalCentered="1"/>
  <pageMargins left="0" right="0" top="0" bottom="0" header="0.31496062992125984" footer="0.31496062992125984"/>
  <pageSetup paperSize="9" scale="7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46"/>
  <sheetViews>
    <sheetView view="pageBreakPreview" topLeftCell="A31" zoomScaleNormal="100" zoomScaleSheetLayoutView="100" workbookViewId="0">
      <selection activeCell="A6" sqref="A6:D6"/>
    </sheetView>
  </sheetViews>
  <sheetFormatPr defaultColWidth="9.09765625" defaultRowHeight="13.8" x14ac:dyDescent="0.25"/>
  <cols>
    <col min="1" max="1" width="5.69921875" style="4" customWidth="1"/>
    <col min="2" max="2" width="50.09765625" style="2" customWidth="1"/>
    <col min="3" max="3" width="11.69921875" style="2" customWidth="1"/>
    <col min="4" max="4" width="10" style="2" customWidth="1"/>
    <col min="5" max="8" width="8.69921875" style="2" customWidth="1"/>
    <col min="9" max="9" width="45.69921875" style="2" customWidth="1"/>
    <col min="10" max="10" width="5.09765625" style="2" customWidth="1"/>
    <col min="11" max="16384" width="9.09765625" style="2"/>
  </cols>
  <sheetData>
    <row r="1" spans="1:11" s="6" customFormat="1" ht="18" customHeight="1" x14ac:dyDescent="0.25">
      <c r="A1" s="310"/>
      <c r="B1" s="310"/>
      <c r="C1" s="310"/>
      <c r="D1" s="310"/>
      <c r="E1" s="310"/>
      <c r="F1" s="310"/>
      <c r="G1" s="310"/>
      <c r="H1" s="310"/>
      <c r="I1" s="310"/>
      <c r="J1" s="310"/>
      <c r="K1" s="11"/>
    </row>
    <row r="2" spans="1:11" ht="15.75" customHeight="1" x14ac:dyDescent="0.25">
      <c r="A2" s="348" t="s">
        <v>320</v>
      </c>
      <c r="B2" s="348"/>
      <c r="C2" s="348"/>
      <c r="D2" s="348"/>
      <c r="E2" s="348"/>
      <c r="F2" s="348"/>
      <c r="G2" s="348"/>
      <c r="H2" s="348"/>
      <c r="I2" s="348"/>
      <c r="J2" s="348"/>
    </row>
    <row r="3" spans="1:11" ht="17.399999999999999" x14ac:dyDescent="0.25">
      <c r="A3" s="348" t="s">
        <v>151</v>
      </c>
      <c r="B3" s="348"/>
      <c r="C3" s="348"/>
      <c r="D3" s="348"/>
      <c r="E3" s="348"/>
      <c r="F3" s="348"/>
      <c r="G3" s="348"/>
      <c r="H3" s="348"/>
      <c r="I3" s="348"/>
      <c r="J3" s="348"/>
    </row>
    <row r="4" spans="1:11" ht="15.75" customHeight="1" x14ac:dyDescent="0.25">
      <c r="A4" s="349" t="s">
        <v>149</v>
      </c>
      <c r="B4" s="349"/>
      <c r="C4" s="349"/>
      <c r="D4" s="349"/>
      <c r="E4" s="349"/>
      <c r="F4" s="349"/>
      <c r="G4" s="349"/>
      <c r="H4" s="349"/>
      <c r="I4" s="349"/>
      <c r="J4" s="349"/>
    </row>
    <row r="5" spans="1:11" ht="15.75" customHeight="1" x14ac:dyDescent="0.25">
      <c r="A5" s="349" t="s">
        <v>152</v>
      </c>
      <c r="B5" s="349"/>
      <c r="C5" s="349"/>
      <c r="D5" s="349"/>
      <c r="E5" s="349"/>
      <c r="F5" s="349"/>
      <c r="G5" s="349"/>
      <c r="H5" s="349"/>
      <c r="I5" s="349"/>
      <c r="J5" s="349"/>
    </row>
    <row r="6" spans="1:11" ht="15.6" x14ac:dyDescent="0.25">
      <c r="A6" s="346" t="s">
        <v>578</v>
      </c>
      <c r="B6" s="346"/>
      <c r="C6" s="1"/>
      <c r="D6" s="1"/>
      <c r="E6" s="200">
        <v>2015</v>
      </c>
      <c r="F6" s="52"/>
      <c r="G6" s="1"/>
      <c r="H6" s="198"/>
      <c r="I6" s="347" t="s">
        <v>148</v>
      </c>
      <c r="J6" s="347"/>
    </row>
    <row r="7" spans="1:11" ht="16.5" customHeight="1" x14ac:dyDescent="0.25">
      <c r="A7" s="353" t="s">
        <v>356</v>
      </c>
      <c r="B7" s="357" t="s">
        <v>10</v>
      </c>
      <c r="C7" s="397" t="s">
        <v>36</v>
      </c>
      <c r="D7" s="397"/>
      <c r="E7" s="397"/>
      <c r="F7" s="397" t="s">
        <v>37</v>
      </c>
      <c r="G7" s="397"/>
      <c r="H7" s="397"/>
      <c r="I7" s="353" t="s">
        <v>17</v>
      </c>
      <c r="J7" s="353"/>
    </row>
    <row r="8" spans="1:11" ht="18" customHeight="1" x14ac:dyDescent="0.25">
      <c r="A8" s="354"/>
      <c r="B8" s="358"/>
      <c r="C8" s="398" t="s">
        <v>38</v>
      </c>
      <c r="D8" s="398"/>
      <c r="E8" s="398"/>
      <c r="F8" s="398" t="s">
        <v>39</v>
      </c>
      <c r="G8" s="398"/>
      <c r="H8" s="398"/>
      <c r="I8" s="354"/>
      <c r="J8" s="354"/>
    </row>
    <row r="9" spans="1:11" x14ac:dyDescent="0.25">
      <c r="A9" s="354"/>
      <c r="B9" s="358"/>
      <c r="C9" s="203" t="s">
        <v>4</v>
      </c>
      <c r="D9" s="203" t="s">
        <v>34</v>
      </c>
      <c r="E9" s="203" t="s">
        <v>33</v>
      </c>
      <c r="F9" s="203" t="s">
        <v>4</v>
      </c>
      <c r="G9" s="203" t="s">
        <v>34</v>
      </c>
      <c r="H9" s="203" t="s">
        <v>33</v>
      </c>
      <c r="I9" s="354"/>
      <c r="J9" s="354"/>
    </row>
    <row r="10" spans="1:11" ht="15" customHeight="1" x14ac:dyDescent="0.25">
      <c r="A10" s="355"/>
      <c r="B10" s="359"/>
      <c r="C10" s="202" t="s">
        <v>7</v>
      </c>
      <c r="D10" s="202" t="s">
        <v>35</v>
      </c>
      <c r="E10" s="202" t="s">
        <v>446</v>
      </c>
      <c r="F10" s="202" t="s">
        <v>7</v>
      </c>
      <c r="G10" s="202" t="s">
        <v>35</v>
      </c>
      <c r="H10" s="202" t="s">
        <v>446</v>
      </c>
      <c r="I10" s="355"/>
      <c r="J10" s="355"/>
    </row>
    <row r="11" spans="1:11" ht="14.4" thickBot="1" x14ac:dyDescent="0.3">
      <c r="A11" s="46">
        <v>4521</v>
      </c>
      <c r="B11" s="180" t="s">
        <v>490</v>
      </c>
      <c r="C11" s="79">
        <f>SUM(D11:E11)</f>
        <v>949265</v>
      </c>
      <c r="D11" s="73">
        <v>779258</v>
      </c>
      <c r="E11" s="73">
        <v>170007</v>
      </c>
      <c r="F11" s="79">
        <f>SUM(G11:H11)</f>
        <v>13096</v>
      </c>
      <c r="G11" s="73">
        <v>12958</v>
      </c>
      <c r="H11" s="73">
        <v>138</v>
      </c>
      <c r="I11" s="368" t="s">
        <v>510</v>
      </c>
      <c r="J11" s="368"/>
    </row>
    <row r="12" spans="1:11" ht="15" thickTop="1" thickBot="1" x14ac:dyDescent="0.3">
      <c r="A12" s="47">
        <v>4522</v>
      </c>
      <c r="B12" s="181" t="s">
        <v>472</v>
      </c>
      <c r="C12" s="81">
        <f>SUM(D12:E12)</f>
        <v>26933</v>
      </c>
      <c r="D12" s="75">
        <v>26542</v>
      </c>
      <c r="E12" s="75">
        <v>391</v>
      </c>
      <c r="F12" s="81">
        <v>1387</v>
      </c>
      <c r="G12" s="75">
        <v>1373</v>
      </c>
      <c r="H12" s="75">
        <v>14</v>
      </c>
      <c r="I12" s="370" t="s">
        <v>452</v>
      </c>
      <c r="J12" s="370"/>
    </row>
    <row r="13" spans="1:11" ht="18.75" customHeight="1" thickTop="1" thickBot="1" x14ac:dyDescent="0.3">
      <c r="A13" s="48">
        <v>4529</v>
      </c>
      <c r="B13" s="180" t="s">
        <v>508</v>
      </c>
      <c r="C13" s="82">
        <f t="shared" ref="C13:C43" si="0">SUM(D13:E13)</f>
        <v>25468</v>
      </c>
      <c r="D13" s="77">
        <v>24257</v>
      </c>
      <c r="E13" s="77">
        <v>1211</v>
      </c>
      <c r="F13" s="82">
        <v>540</v>
      </c>
      <c r="G13" s="77">
        <v>537</v>
      </c>
      <c r="H13" s="77">
        <v>3</v>
      </c>
      <c r="I13" s="369" t="s">
        <v>507</v>
      </c>
      <c r="J13" s="369"/>
    </row>
    <row r="14" spans="1:11" ht="15" thickTop="1" thickBot="1" x14ac:dyDescent="0.3">
      <c r="A14" s="47">
        <v>4540</v>
      </c>
      <c r="B14" s="181" t="s">
        <v>513</v>
      </c>
      <c r="C14" s="81">
        <f t="shared" si="0"/>
        <v>12730</v>
      </c>
      <c r="D14" s="75">
        <v>11958</v>
      </c>
      <c r="E14" s="75">
        <v>772</v>
      </c>
      <c r="F14" s="81">
        <v>130</v>
      </c>
      <c r="G14" s="75">
        <v>125</v>
      </c>
      <c r="H14" s="75">
        <v>5</v>
      </c>
      <c r="I14" s="370" t="s">
        <v>506</v>
      </c>
      <c r="J14" s="370"/>
    </row>
    <row r="15" spans="1:11" ht="15" thickTop="1" thickBot="1" x14ac:dyDescent="0.3">
      <c r="A15" s="48">
        <v>8511</v>
      </c>
      <c r="B15" s="180" t="s">
        <v>473</v>
      </c>
      <c r="C15" s="82">
        <f t="shared" si="0"/>
        <v>273152</v>
      </c>
      <c r="D15" s="77">
        <v>268456</v>
      </c>
      <c r="E15" s="77">
        <v>4696</v>
      </c>
      <c r="F15" s="82">
        <f t="shared" ref="F15:F43" si="1">SUM(G15:H15)</f>
        <v>5710</v>
      </c>
      <c r="G15" s="77">
        <v>5652</v>
      </c>
      <c r="H15" s="77">
        <v>58</v>
      </c>
      <c r="I15" s="369" t="s">
        <v>453</v>
      </c>
      <c r="J15" s="369"/>
    </row>
    <row r="16" spans="1:11" ht="15" thickTop="1" thickBot="1" x14ac:dyDescent="0.3">
      <c r="A16" s="47">
        <v>8512</v>
      </c>
      <c r="B16" s="181" t="s">
        <v>474</v>
      </c>
      <c r="C16" s="81">
        <f t="shared" si="0"/>
        <v>107342</v>
      </c>
      <c r="D16" s="75">
        <v>104671</v>
      </c>
      <c r="E16" s="75">
        <v>2671</v>
      </c>
      <c r="F16" s="81">
        <f t="shared" si="1"/>
        <v>1482</v>
      </c>
      <c r="G16" s="75">
        <v>1474</v>
      </c>
      <c r="H16" s="75">
        <v>8</v>
      </c>
      <c r="I16" s="370" t="s">
        <v>454</v>
      </c>
      <c r="J16" s="370"/>
    </row>
    <row r="17" spans="1:10" ht="15" thickTop="1" thickBot="1" x14ac:dyDescent="0.3">
      <c r="A17" s="48">
        <v>8513</v>
      </c>
      <c r="B17" s="180" t="s">
        <v>475</v>
      </c>
      <c r="C17" s="82">
        <f t="shared" si="0"/>
        <v>48460</v>
      </c>
      <c r="D17" s="77">
        <v>48460</v>
      </c>
      <c r="E17" s="77">
        <v>0</v>
      </c>
      <c r="F17" s="82">
        <f t="shared" si="1"/>
        <v>384</v>
      </c>
      <c r="G17" s="77">
        <v>382</v>
      </c>
      <c r="H17" s="77">
        <v>2</v>
      </c>
      <c r="I17" s="369" t="s">
        <v>455</v>
      </c>
      <c r="J17" s="369"/>
    </row>
    <row r="18" spans="1:10" ht="15" thickTop="1" thickBot="1" x14ac:dyDescent="0.3">
      <c r="A18" s="47">
        <v>8514</v>
      </c>
      <c r="B18" s="181" t="s">
        <v>476</v>
      </c>
      <c r="C18" s="81">
        <f t="shared" si="0"/>
        <v>1307724</v>
      </c>
      <c r="D18" s="75">
        <v>1300842</v>
      </c>
      <c r="E18" s="75">
        <v>6882</v>
      </c>
      <c r="F18" s="81">
        <v>13709</v>
      </c>
      <c r="G18" s="75">
        <v>13684</v>
      </c>
      <c r="H18" s="75">
        <v>25</v>
      </c>
      <c r="I18" s="370" t="s">
        <v>16</v>
      </c>
      <c r="J18" s="370"/>
    </row>
    <row r="19" spans="1:10" ht="15" thickTop="1" thickBot="1" x14ac:dyDescent="0.3">
      <c r="A19" s="48">
        <v>8521</v>
      </c>
      <c r="B19" s="180" t="s">
        <v>477</v>
      </c>
      <c r="C19" s="82">
        <f t="shared" si="0"/>
        <v>10475</v>
      </c>
      <c r="D19" s="77">
        <v>10475</v>
      </c>
      <c r="E19" s="77">
        <v>0</v>
      </c>
      <c r="F19" s="82">
        <v>179</v>
      </c>
      <c r="G19" s="77">
        <v>177</v>
      </c>
      <c r="H19" s="77">
        <v>2</v>
      </c>
      <c r="I19" s="369" t="s">
        <v>456</v>
      </c>
      <c r="J19" s="369"/>
    </row>
    <row r="20" spans="1:10" ht="15" thickTop="1" thickBot="1" x14ac:dyDescent="0.3">
      <c r="A20" s="47">
        <v>8530</v>
      </c>
      <c r="B20" s="181" t="s">
        <v>478</v>
      </c>
      <c r="C20" s="81">
        <f t="shared" si="0"/>
        <v>823174</v>
      </c>
      <c r="D20" s="75">
        <v>802662</v>
      </c>
      <c r="E20" s="75">
        <v>20512</v>
      </c>
      <c r="F20" s="81">
        <v>2323</v>
      </c>
      <c r="G20" s="75">
        <v>2293</v>
      </c>
      <c r="H20" s="75">
        <v>30</v>
      </c>
      <c r="I20" s="370" t="s">
        <v>15</v>
      </c>
      <c r="J20" s="370"/>
    </row>
    <row r="21" spans="1:10" ht="15" thickTop="1" thickBot="1" x14ac:dyDescent="0.3">
      <c r="A21" s="48">
        <v>8541</v>
      </c>
      <c r="B21" s="180" t="s">
        <v>479</v>
      </c>
      <c r="C21" s="82">
        <f t="shared" si="0"/>
        <v>0</v>
      </c>
      <c r="D21" s="77">
        <v>0</v>
      </c>
      <c r="E21" s="77">
        <v>0</v>
      </c>
      <c r="F21" s="82">
        <f t="shared" si="1"/>
        <v>0</v>
      </c>
      <c r="G21" s="77">
        <v>0</v>
      </c>
      <c r="H21" s="77">
        <v>0</v>
      </c>
      <c r="I21" s="369" t="s">
        <v>457</v>
      </c>
      <c r="J21" s="369"/>
    </row>
    <row r="22" spans="1:10" ht="15" thickTop="1" thickBot="1" x14ac:dyDescent="0.3">
      <c r="A22" s="47">
        <v>8542</v>
      </c>
      <c r="B22" s="181" t="s">
        <v>480</v>
      </c>
      <c r="C22" s="81">
        <f t="shared" si="0"/>
        <v>6645</v>
      </c>
      <c r="D22" s="75">
        <v>6645</v>
      </c>
      <c r="E22" s="75">
        <v>0</v>
      </c>
      <c r="F22" s="81">
        <v>141</v>
      </c>
      <c r="G22" s="75">
        <v>137</v>
      </c>
      <c r="H22" s="75">
        <v>4</v>
      </c>
      <c r="I22" s="370" t="s">
        <v>458</v>
      </c>
      <c r="J22" s="370"/>
    </row>
    <row r="23" spans="1:10" ht="15" thickTop="1" thickBot="1" x14ac:dyDescent="0.3">
      <c r="A23" s="48">
        <v>8543</v>
      </c>
      <c r="B23" s="180" t="s">
        <v>491</v>
      </c>
      <c r="C23" s="82">
        <f t="shared" si="0"/>
        <v>131477</v>
      </c>
      <c r="D23" s="77">
        <v>113627</v>
      </c>
      <c r="E23" s="77">
        <v>17850</v>
      </c>
      <c r="F23" s="82">
        <f t="shared" si="1"/>
        <v>485</v>
      </c>
      <c r="G23" s="77">
        <v>454</v>
      </c>
      <c r="H23" s="77">
        <v>31</v>
      </c>
      <c r="I23" s="369" t="s">
        <v>459</v>
      </c>
      <c r="J23" s="369"/>
    </row>
    <row r="24" spans="1:10" ht="15" thickTop="1" thickBot="1" x14ac:dyDescent="0.3">
      <c r="A24" s="47">
        <v>8544</v>
      </c>
      <c r="B24" s="181" t="s">
        <v>481</v>
      </c>
      <c r="C24" s="81">
        <f t="shared" si="0"/>
        <v>46506</v>
      </c>
      <c r="D24" s="75">
        <v>43574</v>
      </c>
      <c r="E24" s="75">
        <v>2932</v>
      </c>
      <c r="F24" s="81">
        <f t="shared" si="1"/>
        <v>1087</v>
      </c>
      <c r="G24" s="75">
        <v>1080</v>
      </c>
      <c r="H24" s="75">
        <v>7</v>
      </c>
      <c r="I24" s="370" t="s">
        <v>460</v>
      </c>
      <c r="J24" s="370"/>
    </row>
    <row r="25" spans="1:10" ht="15" thickTop="1" thickBot="1" x14ac:dyDescent="0.3">
      <c r="A25" s="48">
        <v>8545</v>
      </c>
      <c r="B25" s="180" t="s">
        <v>482</v>
      </c>
      <c r="C25" s="188">
        <f t="shared" si="0"/>
        <v>65633</v>
      </c>
      <c r="D25" s="77">
        <v>64349</v>
      </c>
      <c r="E25" s="77">
        <v>1284</v>
      </c>
      <c r="F25" s="82">
        <f t="shared" si="1"/>
        <v>841</v>
      </c>
      <c r="G25" s="77">
        <v>829</v>
      </c>
      <c r="H25" s="77">
        <v>12</v>
      </c>
      <c r="I25" s="369" t="s">
        <v>461</v>
      </c>
      <c r="J25" s="369"/>
    </row>
    <row r="26" spans="1:10" ht="15" thickTop="1" thickBot="1" x14ac:dyDescent="0.3">
      <c r="A26" s="47">
        <v>8548</v>
      </c>
      <c r="B26" s="181" t="s">
        <v>483</v>
      </c>
      <c r="C26" s="189">
        <f t="shared" si="0"/>
        <v>39756</v>
      </c>
      <c r="D26" s="75">
        <v>36796</v>
      </c>
      <c r="E26" s="75">
        <v>2960</v>
      </c>
      <c r="F26" s="81">
        <f t="shared" si="1"/>
        <v>711</v>
      </c>
      <c r="G26" s="75">
        <v>701</v>
      </c>
      <c r="H26" s="75">
        <v>10</v>
      </c>
      <c r="I26" s="370" t="s">
        <v>505</v>
      </c>
      <c r="J26" s="370"/>
    </row>
    <row r="27" spans="1:10" ht="15" thickTop="1" thickBot="1" x14ac:dyDescent="0.3">
      <c r="A27" s="48">
        <v>8610</v>
      </c>
      <c r="B27" s="180" t="s">
        <v>484</v>
      </c>
      <c r="C27" s="188">
        <f t="shared" si="0"/>
        <v>347558</v>
      </c>
      <c r="D27" s="77">
        <v>324188</v>
      </c>
      <c r="E27" s="77">
        <v>23370</v>
      </c>
      <c r="F27" s="82">
        <f t="shared" si="1"/>
        <v>2956</v>
      </c>
      <c r="G27" s="77">
        <v>2922</v>
      </c>
      <c r="H27" s="77">
        <v>34</v>
      </c>
      <c r="I27" s="369" t="s">
        <v>462</v>
      </c>
      <c r="J27" s="369"/>
    </row>
    <row r="28" spans="1:10" ht="15" thickTop="1" thickBot="1" x14ac:dyDescent="0.3">
      <c r="A28" s="47">
        <v>8621</v>
      </c>
      <c r="B28" s="181" t="s">
        <v>492</v>
      </c>
      <c r="C28" s="189">
        <f t="shared" si="0"/>
        <v>203598</v>
      </c>
      <c r="D28" s="75">
        <v>198410</v>
      </c>
      <c r="E28" s="75">
        <v>5188</v>
      </c>
      <c r="F28" s="81">
        <f t="shared" si="1"/>
        <v>1592</v>
      </c>
      <c r="G28" s="75">
        <v>1578</v>
      </c>
      <c r="H28" s="75">
        <v>14</v>
      </c>
      <c r="I28" s="370" t="s">
        <v>463</v>
      </c>
      <c r="J28" s="370"/>
    </row>
    <row r="29" spans="1:10" ht="15" thickTop="1" thickBot="1" x14ac:dyDescent="0.3">
      <c r="A29" s="48">
        <v>8622</v>
      </c>
      <c r="B29" s="180" t="s">
        <v>485</v>
      </c>
      <c r="C29" s="188">
        <f t="shared" si="0"/>
        <v>232087</v>
      </c>
      <c r="D29" s="77">
        <v>226402</v>
      </c>
      <c r="E29" s="77">
        <v>5685</v>
      </c>
      <c r="F29" s="82">
        <f t="shared" si="1"/>
        <v>1666</v>
      </c>
      <c r="G29" s="77">
        <v>1643</v>
      </c>
      <c r="H29" s="77">
        <v>23</v>
      </c>
      <c r="I29" s="369" t="s">
        <v>464</v>
      </c>
      <c r="J29" s="369"/>
    </row>
    <row r="30" spans="1:10" ht="15" thickTop="1" thickBot="1" x14ac:dyDescent="0.3">
      <c r="A30" s="47">
        <v>8623</v>
      </c>
      <c r="B30" s="181" t="s">
        <v>486</v>
      </c>
      <c r="C30" s="189">
        <f t="shared" si="0"/>
        <v>210989</v>
      </c>
      <c r="D30" s="75">
        <v>207370</v>
      </c>
      <c r="E30" s="75">
        <v>3619</v>
      </c>
      <c r="F30" s="81">
        <v>2326</v>
      </c>
      <c r="G30" s="75">
        <v>2313</v>
      </c>
      <c r="H30" s="75">
        <v>13</v>
      </c>
      <c r="I30" s="370" t="s">
        <v>465</v>
      </c>
      <c r="J30" s="370"/>
    </row>
    <row r="31" spans="1:10" ht="15" thickTop="1" thickBot="1" x14ac:dyDescent="0.3">
      <c r="A31" s="48">
        <v>8690</v>
      </c>
      <c r="B31" s="180" t="s">
        <v>487</v>
      </c>
      <c r="C31" s="188">
        <f t="shared" si="0"/>
        <v>73852</v>
      </c>
      <c r="D31" s="77">
        <v>64370</v>
      </c>
      <c r="E31" s="77">
        <v>9482</v>
      </c>
      <c r="F31" s="82">
        <f t="shared" si="1"/>
        <v>979</v>
      </c>
      <c r="G31" s="77">
        <v>949</v>
      </c>
      <c r="H31" s="77">
        <v>30</v>
      </c>
      <c r="I31" s="369" t="s">
        <v>466</v>
      </c>
      <c r="J31" s="369"/>
    </row>
    <row r="32" spans="1:10" ht="15" thickTop="1" thickBot="1" x14ac:dyDescent="0.3">
      <c r="A32" s="47">
        <v>8810</v>
      </c>
      <c r="B32" s="181" t="s">
        <v>641</v>
      </c>
      <c r="C32" s="189">
        <f t="shared" si="0"/>
        <v>19512</v>
      </c>
      <c r="D32" s="75">
        <v>19512</v>
      </c>
      <c r="E32" s="75">
        <v>0</v>
      </c>
      <c r="F32" s="81">
        <f t="shared" si="1"/>
        <v>302</v>
      </c>
      <c r="G32" s="75">
        <v>294</v>
      </c>
      <c r="H32" s="75">
        <v>8</v>
      </c>
      <c r="I32" s="395" t="s">
        <v>643</v>
      </c>
      <c r="J32" s="396"/>
    </row>
    <row r="33" spans="1:10" ht="15" thickTop="1" thickBot="1" x14ac:dyDescent="0.3">
      <c r="A33" s="48">
        <v>9000</v>
      </c>
      <c r="B33" s="233" t="s">
        <v>493</v>
      </c>
      <c r="C33" s="227">
        <f t="shared" si="0"/>
        <v>9251</v>
      </c>
      <c r="D33" s="77">
        <v>9251</v>
      </c>
      <c r="E33" s="77">
        <v>0</v>
      </c>
      <c r="F33" s="82">
        <f t="shared" si="1"/>
        <v>384</v>
      </c>
      <c r="G33" s="77">
        <v>384</v>
      </c>
      <c r="H33" s="77">
        <v>0</v>
      </c>
      <c r="I33" s="369" t="s">
        <v>467</v>
      </c>
      <c r="J33" s="369"/>
    </row>
    <row r="34" spans="1:10" ht="15" thickTop="1" thickBot="1" x14ac:dyDescent="0.3">
      <c r="A34" s="47">
        <v>9103</v>
      </c>
      <c r="B34" s="181" t="s">
        <v>509</v>
      </c>
      <c r="C34" s="248">
        <f t="shared" si="0"/>
        <v>56384</v>
      </c>
      <c r="D34" s="75">
        <v>56384</v>
      </c>
      <c r="E34" s="75">
        <v>0</v>
      </c>
      <c r="F34" s="187">
        <f t="shared" si="1"/>
        <v>2523</v>
      </c>
      <c r="G34" s="75">
        <v>2520</v>
      </c>
      <c r="H34" s="75">
        <v>3</v>
      </c>
      <c r="I34" s="370" t="s">
        <v>504</v>
      </c>
      <c r="J34" s="370"/>
    </row>
    <row r="35" spans="1:10" ht="15" thickTop="1" thickBot="1" x14ac:dyDescent="0.3">
      <c r="A35" s="48">
        <v>9312</v>
      </c>
      <c r="B35" s="233" t="s">
        <v>488</v>
      </c>
      <c r="C35" s="227">
        <f t="shared" si="0"/>
        <v>310570</v>
      </c>
      <c r="D35" s="77">
        <v>301888</v>
      </c>
      <c r="E35" s="77">
        <v>8682</v>
      </c>
      <c r="F35" s="186">
        <v>9033</v>
      </c>
      <c r="G35" s="77">
        <v>9019</v>
      </c>
      <c r="H35" s="77">
        <v>14</v>
      </c>
      <c r="I35" s="369" t="s">
        <v>468</v>
      </c>
      <c r="J35" s="369"/>
    </row>
    <row r="36" spans="1:10" ht="15" thickTop="1" thickBot="1" x14ac:dyDescent="0.3">
      <c r="A36" s="47">
        <v>9319</v>
      </c>
      <c r="B36" s="181" t="s">
        <v>489</v>
      </c>
      <c r="C36" s="248">
        <f t="shared" si="0"/>
        <v>256</v>
      </c>
      <c r="D36" s="75">
        <v>256</v>
      </c>
      <c r="E36" s="75">
        <v>0</v>
      </c>
      <c r="F36" s="187">
        <f t="shared" si="1"/>
        <v>10</v>
      </c>
      <c r="G36" s="75">
        <v>10</v>
      </c>
      <c r="H36" s="75">
        <v>0</v>
      </c>
      <c r="I36" s="370" t="s">
        <v>469</v>
      </c>
      <c r="J36" s="370"/>
    </row>
    <row r="37" spans="1:10" ht="15" thickTop="1" thickBot="1" x14ac:dyDescent="0.3">
      <c r="A37" s="48">
        <v>9321</v>
      </c>
      <c r="B37" s="233" t="s">
        <v>494</v>
      </c>
      <c r="C37" s="227">
        <f t="shared" si="0"/>
        <v>12891</v>
      </c>
      <c r="D37" s="77">
        <v>12891</v>
      </c>
      <c r="E37" s="77">
        <v>0</v>
      </c>
      <c r="F37" s="186">
        <f t="shared" si="1"/>
        <v>288</v>
      </c>
      <c r="G37" s="77">
        <v>288</v>
      </c>
      <c r="H37" s="77">
        <v>0</v>
      </c>
      <c r="I37" s="369" t="s">
        <v>470</v>
      </c>
      <c r="J37" s="369"/>
    </row>
    <row r="38" spans="1:10" ht="15" thickTop="1" thickBot="1" x14ac:dyDescent="0.3">
      <c r="A38" s="47">
        <v>9329</v>
      </c>
      <c r="B38" s="181" t="s">
        <v>495</v>
      </c>
      <c r="C38" s="248">
        <f t="shared" si="0"/>
        <v>89722</v>
      </c>
      <c r="D38" s="75">
        <v>87132</v>
      </c>
      <c r="E38" s="75">
        <v>2590</v>
      </c>
      <c r="F38" s="187">
        <f t="shared" si="1"/>
        <v>2766</v>
      </c>
      <c r="G38" s="75">
        <v>2750</v>
      </c>
      <c r="H38" s="75">
        <v>16</v>
      </c>
      <c r="I38" s="370" t="s">
        <v>503</v>
      </c>
      <c r="J38" s="370"/>
    </row>
    <row r="39" spans="1:10" ht="15" thickTop="1" thickBot="1" x14ac:dyDescent="0.3">
      <c r="A39" s="48">
        <v>9411</v>
      </c>
      <c r="B39" s="233" t="s">
        <v>512</v>
      </c>
      <c r="C39" s="227">
        <f t="shared" si="0"/>
        <v>11243</v>
      </c>
      <c r="D39" s="77">
        <v>1620</v>
      </c>
      <c r="E39" s="77">
        <v>9623</v>
      </c>
      <c r="F39" s="186">
        <f t="shared" si="1"/>
        <v>154</v>
      </c>
      <c r="G39" s="77">
        <v>111</v>
      </c>
      <c r="H39" s="77">
        <v>43</v>
      </c>
      <c r="I39" s="369" t="s">
        <v>502</v>
      </c>
      <c r="J39" s="369"/>
    </row>
    <row r="40" spans="1:10" ht="21.6" thickTop="1" thickBot="1" x14ac:dyDescent="0.3">
      <c r="A40" s="47">
        <v>9500</v>
      </c>
      <c r="B40" s="181" t="s">
        <v>496</v>
      </c>
      <c r="C40" s="248">
        <f t="shared" si="0"/>
        <v>29418</v>
      </c>
      <c r="D40" s="75">
        <v>29418</v>
      </c>
      <c r="E40" s="75">
        <v>0</v>
      </c>
      <c r="F40" s="187">
        <v>1086</v>
      </c>
      <c r="G40" s="75">
        <v>1085</v>
      </c>
      <c r="H40" s="75">
        <v>1</v>
      </c>
      <c r="I40" s="370" t="s">
        <v>511</v>
      </c>
      <c r="J40" s="370"/>
    </row>
    <row r="41" spans="1:10" ht="15" thickTop="1" thickBot="1" x14ac:dyDescent="0.3">
      <c r="A41" s="48">
        <v>9601</v>
      </c>
      <c r="B41" s="233" t="s">
        <v>498</v>
      </c>
      <c r="C41" s="227">
        <f t="shared" si="0"/>
        <v>49693</v>
      </c>
      <c r="D41" s="77">
        <v>47517</v>
      </c>
      <c r="E41" s="77">
        <v>2176</v>
      </c>
      <c r="F41" s="186">
        <f t="shared" si="1"/>
        <v>1634</v>
      </c>
      <c r="G41" s="77">
        <v>1625</v>
      </c>
      <c r="H41" s="77">
        <v>9</v>
      </c>
      <c r="I41" s="369" t="s">
        <v>501</v>
      </c>
      <c r="J41" s="369"/>
    </row>
    <row r="42" spans="1:10" ht="15" thickTop="1" thickBot="1" x14ac:dyDescent="0.3">
      <c r="A42" s="47">
        <v>9602</v>
      </c>
      <c r="B42" s="181" t="s">
        <v>497</v>
      </c>
      <c r="C42" s="248">
        <f t="shared" si="0"/>
        <v>148670</v>
      </c>
      <c r="D42" s="75">
        <v>140619</v>
      </c>
      <c r="E42" s="75">
        <v>8051</v>
      </c>
      <c r="F42" s="187">
        <f t="shared" si="1"/>
        <v>2864</v>
      </c>
      <c r="G42" s="75">
        <v>2834</v>
      </c>
      <c r="H42" s="75">
        <v>30</v>
      </c>
      <c r="I42" s="370" t="s">
        <v>471</v>
      </c>
      <c r="J42" s="370"/>
    </row>
    <row r="43" spans="1:10" ht="14.4" thickTop="1" x14ac:dyDescent="0.25">
      <c r="A43" s="286">
        <v>9609</v>
      </c>
      <c r="B43" s="237" t="s">
        <v>499</v>
      </c>
      <c r="C43" s="250">
        <f t="shared" si="0"/>
        <v>38608</v>
      </c>
      <c r="D43" s="251">
        <v>35943</v>
      </c>
      <c r="E43" s="251">
        <v>2665</v>
      </c>
      <c r="F43" s="252">
        <f t="shared" si="1"/>
        <v>811</v>
      </c>
      <c r="G43" s="251">
        <v>795</v>
      </c>
      <c r="H43" s="251">
        <v>16</v>
      </c>
      <c r="I43" s="450" t="s">
        <v>500</v>
      </c>
      <c r="J43" s="450"/>
    </row>
    <row r="44" spans="1:10" ht="30.75" customHeight="1" x14ac:dyDescent="0.25">
      <c r="A44" s="387" t="s">
        <v>7</v>
      </c>
      <c r="B44" s="387"/>
      <c r="C44" s="247">
        <f t="shared" ref="C44:H44" si="2">SUM(C11:C43)</f>
        <v>5719042</v>
      </c>
      <c r="D44" s="247">
        <f t="shared" si="2"/>
        <v>5405743</v>
      </c>
      <c r="E44" s="247">
        <f t="shared" si="2"/>
        <v>313299</v>
      </c>
      <c r="F44" s="247">
        <f t="shared" si="2"/>
        <v>73579</v>
      </c>
      <c r="G44" s="247">
        <f t="shared" si="2"/>
        <v>72976</v>
      </c>
      <c r="H44" s="247">
        <f t="shared" si="2"/>
        <v>603</v>
      </c>
      <c r="I44" s="388" t="s">
        <v>4</v>
      </c>
      <c r="J44" s="389"/>
    </row>
    <row r="45" spans="1:10" x14ac:dyDescent="0.25">
      <c r="D45" s="67"/>
      <c r="E45" s="67"/>
      <c r="F45" s="67"/>
      <c r="G45" s="67"/>
      <c r="H45" s="67"/>
    </row>
    <row r="46" spans="1:10" x14ac:dyDescent="0.25">
      <c r="D46" s="67"/>
      <c r="E46" s="67"/>
      <c r="F46" s="67"/>
      <c r="G46" s="67"/>
      <c r="H46" s="67"/>
    </row>
  </sheetData>
  <mergeCells count="49">
    <mergeCell ref="A1:J1"/>
    <mergeCell ref="A2:J2"/>
    <mergeCell ref="A3:J3"/>
    <mergeCell ref="A4:J4"/>
    <mergeCell ref="A5:J5"/>
    <mergeCell ref="A6:B6"/>
    <mergeCell ref="I6:J6"/>
    <mergeCell ref="I17:J17"/>
    <mergeCell ref="I18:J18"/>
    <mergeCell ref="I19:J19"/>
    <mergeCell ref="A7:A10"/>
    <mergeCell ref="B7:B10"/>
    <mergeCell ref="C7:E7"/>
    <mergeCell ref="F7:H7"/>
    <mergeCell ref="I7:J10"/>
    <mergeCell ref="C8:E8"/>
    <mergeCell ref="F8:H8"/>
    <mergeCell ref="I11:J11"/>
    <mergeCell ref="I12:J12"/>
    <mergeCell ref="I13:J13"/>
    <mergeCell ref="I14:J14"/>
    <mergeCell ref="I15:J15"/>
    <mergeCell ref="I16:J16"/>
    <mergeCell ref="I27:J27"/>
    <mergeCell ref="I20:J20"/>
    <mergeCell ref="I21:J21"/>
    <mergeCell ref="I22:J22"/>
    <mergeCell ref="I26:J26"/>
    <mergeCell ref="I23:J23"/>
    <mergeCell ref="I24:J24"/>
    <mergeCell ref="I25:J25"/>
    <mergeCell ref="I28:J28"/>
    <mergeCell ref="I29:J29"/>
    <mergeCell ref="I30:J30"/>
    <mergeCell ref="I31:J31"/>
    <mergeCell ref="I33:J33"/>
    <mergeCell ref="I32:J32"/>
    <mergeCell ref="I34:J34"/>
    <mergeCell ref="I35:J35"/>
    <mergeCell ref="I36:J36"/>
    <mergeCell ref="I37:J37"/>
    <mergeCell ref="I38:J38"/>
    <mergeCell ref="A44:B44"/>
    <mergeCell ref="I44:J44"/>
    <mergeCell ref="I39:J39"/>
    <mergeCell ref="I40:J40"/>
    <mergeCell ref="I41:J41"/>
    <mergeCell ref="I42:J42"/>
    <mergeCell ref="I43:J43"/>
  </mergeCells>
  <printOptions horizontalCentered="1" verticalCentered="1"/>
  <pageMargins left="0" right="0" top="0" bottom="0" header="0.31496062992125984" footer="0.31496062992125984"/>
  <pageSetup paperSize="9" scale="81"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20"/>
  <sheetViews>
    <sheetView view="pageBreakPreview" topLeftCell="A7" zoomScaleNormal="100" zoomScaleSheetLayoutView="100" workbookViewId="0">
      <selection activeCell="A6" sqref="A6:D6"/>
    </sheetView>
  </sheetViews>
  <sheetFormatPr defaultColWidth="9.09765625" defaultRowHeight="13.8" x14ac:dyDescent="0.25"/>
  <cols>
    <col min="1" max="1" width="12.69921875" style="4" customWidth="1"/>
    <col min="2" max="2" width="25.69921875" style="2" customWidth="1"/>
    <col min="3" max="8" width="8.69921875" style="2" customWidth="1"/>
    <col min="9" max="9" width="25.69921875" style="2" customWidth="1"/>
    <col min="10" max="10" width="12.69921875" style="2" customWidth="1"/>
    <col min="11" max="16384" width="9.09765625" style="2"/>
  </cols>
  <sheetData>
    <row r="1" spans="1:11" s="6" customFormat="1" ht="50.1" customHeight="1" x14ac:dyDescent="0.25">
      <c r="A1" s="310"/>
      <c r="B1" s="310"/>
      <c r="C1" s="310"/>
      <c r="D1" s="310"/>
      <c r="E1" s="310"/>
      <c r="F1" s="310"/>
      <c r="G1" s="310"/>
      <c r="H1" s="310"/>
      <c r="I1" s="310"/>
      <c r="J1" s="310"/>
      <c r="K1" s="11"/>
    </row>
    <row r="2" spans="1:11" ht="15.75" customHeight="1" x14ac:dyDescent="0.25">
      <c r="A2" s="348" t="s">
        <v>59</v>
      </c>
      <c r="B2" s="348"/>
      <c r="C2" s="348"/>
      <c r="D2" s="348"/>
      <c r="E2" s="348"/>
      <c r="F2" s="348"/>
      <c r="G2" s="348"/>
      <c r="H2" s="348"/>
      <c r="I2" s="348"/>
      <c r="J2" s="348"/>
    </row>
    <row r="3" spans="1:11" ht="15.75" customHeight="1" x14ac:dyDescent="0.25">
      <c r="A3" s="348" t="s">
        <v>151</v>
      </c>
      <c r="B3" s="348"/>
      <c r="C3" s="348"/>
      <c r="D3" s="348"/>
      <c r="E3" s="348"/>
      <c r="F3" s="348"/>
      <c r="G3" s="348"/>
      <c r="H3" s="348"/>
      <c r="I3" s="348"/>
      <c r="J3" s="348"/>
    </row>
    <row r="4" spans="1:11" ht="15.75" customHeight="1" x14ac:dyDescent="0.25">
      <c r="A4" s="349" t="s">
        <v>60</v>
      </c>
      <c r="B4" s="349"/>
      <c r="C4" s="349"/>
      <c r="D4" s="349"/>
      <c r="E4" s="349"/>
      <c r="F4" s="349"/>
      <c r="G4" s="349"/>
      <c r="H4" s="349"/>
      <c r="I4" s="349"/>
      <c r="J4" s="349"/>
    </row>
    <row r="5" spans="1:11" ht="15.75" customHeight="1" x14ac:dyDescent="0.25">
      <c r="A5" s="349" t="s">
        <v>152</v>
      </c>
      <c r="B5" s="349"/>
      <c r="C5" s="349"/>
      <c r="D5" s="349"/>
      <c r="E5" s="349"/>
      <c r="F5" s="349"/>
      <c r="G5" s="349"/>
      <c r="H5" s="349"/>
      <c r="I5" s="349"/>
      <c r="J5" s="349"/>
    </row>
    <row r="6" spans="1:11" ht="15.6" x14ac:dyDescent="0.25">
      <c r="A6" s="405" t="s">
        <v>579</v>
      </c>
      <c r="B6" s="405"/>
      <c r="C6" s="54"/>
      <c r="D6" s="54"/>
      <c r="E6" s="407">
        <v>2015</v>
      </c>
      <c r="F6" s="407"/>
      <c r="G6" s="54"/>
      <c r="H6" s="162"/>
      <c r="I6" s="406" t="s">
        <v>150</v>
      </c>
      <c r="J6" s="406"/>
    </row>
    <row r="7" spans="1:11" ht="24" customHeight="1" x14ac:dyDescent="0.25">
      <c r="A7" s="399" t="s">
        <v>53</v>
      </c>
      <c r="B7" s="400"/>
      <c r="C7" s="351" t="s">
        <v>36</v>
      </c>
      <c r="D7" s="351"/>
      <c r="E7" s="351"/>
      <c r="F7" s="351" t="s">
        <v>37</v>
      </c>
      <c r="G7" s="351"/>
      <c r="H7" s="351"/>
      <c r="I7" s="353" t="s">
        <v>54</v>
      </c>
      <c r="J7" s="353"/>
    </row>
    <row r="8" spans="1:11" ht="23.25" customHeight="1" x14ac:dyDescent="0.25">
      <c r="A8" s="401"/>
      <c r="B8" s="402"/>
      <c r="C8" s="356" t="s">
        <v>38</v>
      </c>
      <c r="D8" s="356"/>
      <c r="E8" s="356"/>
      <c r="F8" s="356" t="s">
        <v>39</v>
      </c>
      <c r="G8" s="356"/>
      <c r="H8" s="356"/>
      <c r="I8" s="354"/>
      <c r="J8" s="354"/>
    </row>
    <row r="9" spans="1:11" ht="26.4" x14ac:dyDescent="0.25">
      <c r="A9" s="401"/>
      <c r="B9" s="402"/>
      <c r="C9" s="163" t="s">
        <v>4</v>
      </c>
      <c r="D9" s="163" t="s">
        <v>55</v>
      </c>
      <c r="E9" s="163" t="s">
        <v>56</v>
      </c>
      <c r="F9" s="163" t="s">
        <v>4</v>
      </c>
      <c r="G9" s="163" t="s">
        <v>23</v>
      </c>
      <c r="H9" s="163" t="s">
        <v>24</v>
      </c>
      <c r="I9" s="354"/>
      <c r="J9" s="354"/>
    </row>
    <row r="10" spans="1:11" ht="25.5" customHeight="1" x14ac:dyDescent="0.25">
      <c r="A10" s="403"/>
      <c r="B10" s="404"/>
      <c r="C10" s="159" t="s">
        <v>7</v>
      </c>
      <c r="D10" s="159" t="s">
        <v>57</v>
      </c>
      <c r="E10" s="159" t="s">
        <v>58</v>
      </c>
      <c r="F10" s="159" t="s">
        <v>7</v>
      </c>
      <c r="G10" s="159" t="s">
        <v>25</v>
      </c>
      <c r="H10" s="159" t="s">
        <v>26</v>
      </c>
      <c r="I10" s="355"/>
      <c r="J10" s="355"/>
    </row>
    <row r="11" spans="1:11" ht="28.5" customHeight="1" thickBot="1" x14ac:dyDescent="0.3">
      <c r="A11" s="410" t="s">
        <v>40</v>
      </c>
      <c r="B11" s="411"/>
      <c r="C11" s="79">
        <f>SUM(D11:E11)</f>
        <v>362428</v>
      </c>
      <c r="D11" s="78">
        <v>7432</v>
      </c>
      <c r="E11" s="78">
        <v>354996</v>
      </c>
      <c r="F11" s="79">
        <f>SUM(G11:H11)</f>
        <v>777</v>
      </c>
      <c r="G11" s="78">
        <v>223</v>
      </c>
      <c r="H11" s="78">
        <v>554</v>
      </c>
      <c r="I11" s="364" t="s">
        <v>435</v>
      </c>
      <c r="J11" s="364"/>
    </row>
    <row r="12" spans="1:11" ht="28.5" customHeight="1" thickBot="1" x14ac:dyDescent="0.3">
      <c r="A12" s="408" t="s">
        <v>41</v>
      </c>
      <c r="B12" s="409"/>
      <c r="C12" s="81">
        <f>SUM(D12:E12)</f>
        <v>0</v>
      </c>
      <c r="D12" s="80">
        <v>0</v>
      </c>
      <c r="E12" s="80">
        <v>0</v>
      </c>
      <c r="F12" s="81">
        <v>408</v>
      </c>
      <c r="G12" s="80">
        <v>64</v>
      </c>
      <c r="H12" s="80">
        <v>344</v>
      </c>
      <c r="I12" s="365" t="s">
        <v>436</v>
      </c>
      <c r="J12" s="365"/>
    </row>
    <row r="13" spans="1:11" ht="28.5" customHeight="1" thickBot="1" x14ac:dyDescent="0.3">
      <c r="A13" s="410" t="s">
        <v>42</v>
      </c>
      <c r="B13" s="411"/>
      <c r="C13" s="79">
        <f t="shared" ref="C13:C18" si="0">SUM(D13:E13)</f>
        <v>707752</v>
      </c>
      <c r="D13" s="78">
        <v>73996</v>
      </c>
      <c r="E13" s="78">
        <v>633756</v>
      </c>
      <c r="F13" s="79">
        <f t="shared" ref="F13:F19" si="1">SUM(G13:H13)</f>
        <v>2015</v>
      </c>
      <c r="G13" s="78">
        <v>635</v>
      </c>
      <c r="H13" s="78">
        <v>1380</v>
      </c>
      <c r="I13" s="364" t="s">
        <v>43</v>
      </c>
      <c r="J13" s="364"/>
    </row>
    <row r="14" spans="1:11" ht="14.4" thickBot="1" x14ac:dyDescent="0.3">
      <c r="A14" s="408" t="s">
        <v>44</v>
      </c>
      <c r="B14" s="409"/>
      <c r="C14" s="81">
        <f t="shared" si="0"/>
        <v>366290</v>
      </c>
      <c r="D14" s="80">
        <v>38365</v>
      </c>
      <c r="E14" s="80">
        <v>327925</v>
      </c>
      <c r="F14" s="81">
        <v>3949</v>
      </c>
      <c r="G14" s="80">
        <v>1805</v>
      </c>
      <c r="H14" s="80">
        <v>2144</v>
      </c>
      <c r="I14" s="365" t="s">
        <v>437</v>
      </c>
      <c r="J14" s="365"/>
    </row>
    <row r="15" spans="1:11" ht="29.25" customHeight="1" thickBot="1" x14ac:dyDescent="0.3">
      <c r="A15" s="412" t="s">
        <v>45</v>
      </c>
      <c r="B15" s="413"/>
      <c r="C15" s="79">
        <f t="shared" si="0"/>
        <v>2679772</v>
      </c>
      <c r="D15" s="78">
        <v>405100</v>
      </c>
      <c r="E15" s="78">
        <v>2274672</v>
      </c>
      <c r="F15" s="79">
        <v>23097</v>
      </c>
      <c r="G15" s="78">
        <v>13664</v>
      </c>
      <c r="H15" s="78">
        <v>9433</v>
      </c>
      <c r="I15" s="364" t="s">
        <v>438</v>
      </c>
      <c r="J15" s="364"/>
    </row>
    <row r="16" spans="1:11" ht="28.5" customHeight="1" thickBot="1" x14ac:dyDescent="0.3">
      <c r="A16" s="408" t="s">
        <v>46</v>
      </c>
      <c r="B16" s="409"/>
      <c r="C16" s="81">
        <f t="shared" si="0"/>
        <v>247179</v>
      </c>
      <c r="D16" s="80">
        <v>39167</v>
      </c>
      <c r="E16" s="80">
        <v>208012</v>
      </c>
      <c r="F16" s="81">
        <v>3235</v>
      </c>
      <c r="G16" s="80">
        <v>1794</v>
      </c>
      <c r="H16" s="80">
        <v>1441</v>
      </c>
      <c r="I16" s="365" t="s">
        <v>439</v>
      </c>
      <c r="J16" s="365"/>
    </row>
    <row r="17" spans="1:10" ht="28.5" customHeight="1" thickBot="1" x14ac:dyDescent="0.3">
      <c r="A17" s="410" t="s">
        <v>47</v>
      </c>
      <c r="B17" s="411"/>
      <c r="C17" s="79">
        <f t="shared" si="0"/>
        <v>178483</v>
      </c>
      <c r="D17" s="78">
        <v>16768</v>
      </c>
      <c r="E17" s="78">
        <v>161715</v>
      </c>
      <c r="F17" s="79">
        <v>3193</v>
      </c>
      <c r="G17" s="78">
        <v>1229</v>
      </c>
      <c r="H17" s="78">
        <v>1964</v>
      </c>
      <c r="I17" s="364" t="s">
        <v>48</v>
      </c>
      <c r="J17" s="364"/>
    </row>
    <row r="18" spans="1:10" ht="28.5" customHeight="1" thickBot="1" x14ac:dyDescent="0.3">
      <c r="A18" s="408" t="s">
        <v>49</v>
      </c>
      <c r="B18" s="409"/>
      <c r="C18" s="81">
        <f t="shared" si="0"/>
        <v>473766</v>
      </c>
      <c r="D18" s="80">
        <v>42351</v>
      </c>
      <c r="E18" s="80">
        <v>431415</v>
      </c>
      <c r="F18" s="81">
        <f t="shared" si="1"/>
        <v>14689</v>
      </c>
      <c r="G18" s="80">
        <v>3132</v>
      </c>
      <c r="H18" s="80">
        <v>11557</v>
      </c>
      <c r="I18" s="365" t="s">
        <v>50</v>
      </c>
      <c r="J18" s="365"/>
    </row>
    <row r="19" spans="1:10" ht="28.5" customHeight="1" x14ac:dyDescent="0.25">
      <c r="A19" s="414" t="s">
        <v>51</v>
      </c>
      <c r="B19" s="415"/>
      <c r="C19" s="97">
        <f>SUM(D19:E19)</f>
        <v>703374</v>
      </c>
      <c r="D19" s="98">
        <v>93225</v>
      </c>
      <c r="E19" s="98">
        <v>610149</v>
      </c>
      <c r="F19" s="97">
        <f t="shared" si="1"/>
        <v>22216</v>
      </c>
      <c r="G19" s="98">
        <v>4942</v>
      </c>
      <c r="H19" s="98">
        <v>17274</v>
      </c>
      <c r="I19" s="366" t="s">
        <v>52</v>
      </c>
      <c r="J19" s="366"/>
    </row>
    <row r="20" spans="1:10" ht="37.5" customHeight="1" x14ac:dyDescent="0.25">
      <c r="A20" s="362" t="s">
        <v>7</v>
      </c>
      <c r="B20" s="362"/>
      <c r="C20" s="99">
        <f t="shared" ref="C20:H20" si="2">SUM(C11:C19)</f>
        <v>5719044</v>
      </c>
      <c r="D20" s="99">
        <f t="shared" si="2"/>
        <v>716404</v>
      </c>
      <c r="E20" s="99">
        <f t="shared" si="2"/>
        <v>5002640</v>
      </c>
      <c r="F20" s="99">
        <f t="shared" si="2"/>
        <v>73579</v>
      </c>
      <c r="G20" s="99">
        <f t="shared" si="2"/>
        <v>27488</v>
      </c>
      <c r="H20" s="99">
        <f t="shared" si="2"/>
        <v>46091</v>
      </c>
      <c r="I20" s="363" t="s">
        <v>4</v>
      </c>
      <c r="J20" s="363"/>
    </row>
  </sheetData>
  <mergeCells count="34">
    <mergeCell ref="A20:B20"/>
    <mergeCell ref="I20:J20"/>
    <mergeCell ref="A17:B17"/>
    <mergeCell ref="I17:J17"/>
    <mergeCell ref="A18:B18"/>
    <mergeCell ref="I18:J18"/>
    <mergeCell ref="A19:B19"/>
    <mergeCell ref="I19:J19"/>
    <mergeCell ref="A14:B14"/>
    <mergeCell ref="I14:J14"/>
    <mergeCell ref="A15:B15"/>
    <mergeCell ref="I15:J15"/>
    <mergeCell ref="A16:B16"/>
    <mergeCell ref="I16:J16"/>
    <mergeCell ref="A11:B11"/>
    <mergeCell ref="I11:J11"/>
    <mergeCell ref="A12:B12"/>
    <mergeCell ref="I12:J12"/>
    <mergeCell ref="A13:B13"/>
    <mergeCell ref="I13:J13"/>
    <mergeCell ref="A7:B10"/>
    <mergeCell ref="C7:E7"/>
    <mergeCell ref="F7:H7"/>
    <mergeCell ref="I7:J10"/>
    <mergeCell ref="C8:E8"/>
    <mergeCell ref="F8:H8"/>
    <mergeCell ref="A6:B6"/>
    <mergeCell ref="E6:F6"/>
    <mergeCell ref="I6:J6"/>
    <mergeCell ref="A1:J1"/>
    <mergeCell ref="A2:J2"/>
    <mergeCell ref="A3:J3"/>
    <mergeCell ref="A4:J4"/>
    <mergeCell ref="A5:J5"/>
  </mergeCells>
  <printOptions horizontalCentered="1" verticalCentered="1"/>
  <pageMargins left="0" right="0" top="0" bottom="0" header="0.3" footer="0.3"/>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42"/>
  <sheetViews>
    <sheetView view="pageBreakPreview" topLeftCell="A21" zoomScaleNormal="100" zoomScaleSheetLayoutView="100" workbookViewId="0">
      <selection activeCell="A6" sqref="A6:D6"/>
    </sheetView>
  </sheetViews>
  <sheetFormatPr defaultColWidth="9.09765625" defaultRowHeight="13.8" x14ac:dyDescent="0.25"/>
  <cols>
    <col min="1" max="1" width="7.69921875" style="4" customWidth="1"/>
    <col min="2" max="2" width="40.69921875" style="2" customWidth="1"/>
    <col min="3" max="10" width="10.69921875" style="2" customWidth="1"/>
    <col min="11" max="11" width="33.69921875" style="2" customWidth="1"/>
    <col min="12" max="12" width="7.69921875" style="2" customWidth="1"/>
    <col min="13" max="16384" width="9.09765625" style="2"/>
  </cols>
  <sheetData>
    <row r="1" spans="1:13" s="6" customFormat="1" ht="37.5" customHeight="1" x14ac:dyDescent="0.25">
      <c r="A1" s="310"/>
      <c r="B1" s="310"/>
      <c r="C1" s="310"/>
      <c r="D1" s="310"/>
      <c r="E1" s="310"/>
      <c r="F1" s="310"/>
      <c r="G1" s="310"/>
      <c r="H1" s="310"/>
      <c r="I1" s="310"/>
      <c r="J1" s="310"/>
      <c r="K1" s="310"/>
      <c r="L1" s="310"/>
      <c r="M1" s="11"/>
    </row>
    <row r="2" spans="1:13" ht="15.75" customHeight="1" x14ac:dyDescent="0.25">
      <c r="A2" s="348" t="s">
        <v>78</v>
      </c>
      <c r="B2" s="348"/>
      <c r="C2" s="348"/>
      <c r="D2" s="348"/>
      <c r="E2" s="348"/>
      <c r="F2" s="348"/>
      <c r="G2" s="348"/>
      <c r="H2" s="348"/>
      <c r="I2" s="348"/>
      <c r="J2" s="348"/>
      <c r="K2" s="348"/>
      <c r="L2" s="348"/>
    </row>
    <row r="3" spans="1:13" ht="15.75" customHeight="1" x14ac:dyDescent="0.25">
      <c r="A3" s="348" t="s">
        <v>151</v>
      </c>
      <c r="B3" s="348"/>
      <c r="C3" s="348"/>
      <c r="D3" s="348"/>
      <c r="E3" s="348"/>
      <c r="F3" s="348"/>
      <c r="G3" s="348"/>
      <c r="H3" s="348"/>
      <c r="I3" s="348"/>
      <c r="J3" s="348"/>
      <c r="K3" s="348"/>
      <c r="L3" s="348"/>
    </row>
    <row r="4" spans="1:13" ht="15.75" customHeight="1" x14ac:dyDescent="0.25">
      <c r="A4" s="349" t="s">
        <v>79</v>
      </c>
      <c r="B4" s="349"/>
      <c r="C4" s="349"/>
      <c r="D4" s="349"/>
      <c r="E4" s="349"/>
      <c r="F4" s="349"/>
      <c r="G4" s="349"/>
      <c r="H4" s="349"/>
      <c r="I4" s="349"/>
      <c r="J4" s="349"/>
      <c r="K4" s="349"/>
      <c r="L4" s="349"/>
    </row>
    <row r="5" spans="1:13" ht="15.75" customHeight="1" x14ac:dyDescent="0.25">
      <c r="A5" s="349" t="s">
        <v>152</v>
      </c>
      <c r="B5" s="349"/>
      <c r="C5" s="349"/>
      <c r="D5" s="349"/>
      <c r="E5" s="349"/>
      <c r="F5" s="349"/>
      <c r="G5" s="349"/>
      <c r="H5" s="349"/>
      <c r="I5" s="349"/>
      <c r="J5" s="349"/>
      <c r="K5" s="349"/>
      <c r="L5" s="349"/>
    </row>
    <row r="6" spans="1:13" ht="15.6" x14ac:dyDescent="0.25">
      <c r="A6" s="346" t="s">
        <v>580</v>
      </c>
      <c r="B6" s="346"/>
      <c r="D6" s="52"/>
      <c r="E6" s="52"/>
      <c r="F6" s="350">
        <v>2015</v>
      </c>
      <c r="G6" s="350"/>
      <c r="H6" s="52"/>
      <c r="I6" s="52"/>
      <c r="J6" s="52"/>
      <c r="K6" s="347" t="s">
        <v>153</v>
      </c>
      <c r="L6" s="347"/>
    </row>
    <row r="7" spans="1:13" ht="48" customHeight="1" x14ac:dyDescent="0.25">
      <c r="A7" s="353" t="s">
        <v>356</v>
      </c>
      <c r="B7" s="416" t="s">
        <v>10</v>
      </c>
      <c r="C7" s="201" t="s">
        <v>63</v>
      </c>
      <c r="D7" s="201" t="s">
        <v>64</v>
      </c>
      <c r="E7" s="201" t="s">
        <v>65</v>
      </c>
      <c r="F7" s="201" t="s">
        <v>66</v>
      </c>
      <c r="G7" s="201" t="s">
        <v>67</v>
      </c>
      <c r="H7" s="201" t="s">
        <v>68</v>
      </c>
      <c r="I7" s="201" t="s">
        <v>69</v>
      </c>
      <c r="J7" s="201" t="s">
        <v>70</v>
      </c>
      <c r="K7" s="418" t="s">
        <v>17</v>
      </c>
      <c r="L7" s="418"/>
    </row>
    <row r="8" spans="1:13" ht="30.6" x14ac:dyDescent="0.25">
      <c r="A8" s="355"/>
      <c r="B8" s="417"/>
      <c r="C8" s="85" t="s">
        <v>7</v>
      </c>
      <c r="D8" s="202" t="s">
        <v>71</v>
      </c>
      <c r="E8" s="202" t="s">
        <v>72</v>
      </c>
      <c r="F8" s="202" t="s">
        <v>73</v>
      </c>
      <c r="G8" s="202" t="s">
        <v>74</v>
      </c>
      <c r="H8" s="202" t="s">
        <v>75</v>
      </c>
      <c r="I8" s="202" t="s">
        <v>76</v>
      </c>
      <c r="J8" s="202" t="s">
        <v>77</v>
      </c>
      <c r="K8" s="419"/>
      <c r="L8" s="419"/>
    </row>
    <row r="9" spans="1:13" ht="14.4" thickBot="1" x14ac:dyDescent="0.3">
      <c r="A9" s="46">
        <v>4521</v>
      </c>
      <c r="B9" s="180" t="s">
        <v>490</v>
      </c>
      <c r="C9" s="72">
        <f t="shared" ref="C9:C41" si="0">SUM(D9:J9)</f>
        <v>384704</v>
      </c>
      <c r="D9" s="73">
        <v>201799</v>
      </c>
      <c r="E9" s="73">
        <v>7353</v>
      </c>
      <c r="F9" s="73">
        <v>125854</v>
      </c>
      <c r="G9" s="73">
        <v>21232</v>
      </c>
      <c r="H9" s="73">
        <v>27040</v>
      </c>
      <c r="I9" s="73">
        <v>1426</v>
      </c>
      <c r="J9" s="73">
        <v>0</v>
      </c>
      <c r="K9" s="368" t="s">
        <v>510</v>
      </c>
      <c r="L9" s="368"/>
    </row>
    <row r="10" spans="1:13" ht="15.75" customHeight="1" thickTop="1" thickBot="1" x14ac:dyDescent="0.3">
      <c r="A10" s="47">
        <v>4522</v>
      </c>
      <c r="B10" s="181" t="s">
        <v>472</v>
      </c>
      <c r="C10" s="74">
        <f t="shared" si="0"/>
        <v>20849</v>
      </c>
      <c r="D10" s="75">
        <v>11049</v>
      </c>
      <c r="E10" s="75">
        <v>660</v>
      </c>
      <c r="F10" s="75">
        <v>1396</v>
      </c>
      <c r="G10" s="75">
        <v>5033</v>
      </c>
      <c r="H10" s="75">
        <v>2465</v>
      </c>
      <c r="I10" s="75">
        <v>246</v>
      </c>
      <c r="J10" s="75">
        <v>0</v>
      </c>
      <c r="K10" s="370" t="s">
        <v>452</v>
      </c>
      <c r="L10" s="370"/>
    </row>
    <row r="11" spans="1:13" ht="21.9" customHeight="1" thickTop="1" thickBot="1" x14ac:dyDescent="0.3">
      <c r="A11" s="48">
        <v>4529</v>
      </c>
      <c r="B11" s="180" t="s">
        <v>508</v>
      </c>
      <c r="C11" s="76">
        <f t="shared" si="0"/>
        <v>24837</v>
      </c>
      <c r="D11" s="77">
        <v>7010</v>
      </c>
      <c r="E11" s="77">
        <v>64</v>
      </c>
      <c r="F11" s="77">
        <v>7155</v>
      </c>
      <c r="G11" s="77">
        <v>561</v>
      </c>
      <c r="H11" s="77">
        <v>10047</v>
      </c>
      <c r="I11" s="77">
        <v>0</v>
      </c>
      <c r="J11" s="77">
        <v>0</v>
      </c>
      <c r="K11" s="369" t="s">
        <v>507</v>
      </c>
      <c r="L11" s="369"/>
    </row>
    <row r="12" spans="1:13" ht="21.9" customHeight="1" thickTop="1" thickBot="1" x14ac:dyDescent="0.3">
      <c r="A12" s="47">
        <v>4540</v>
      </c>
      <c r="B12" s="181" t="s">
        <v>513</v>
      </c>
      <c r="C12" s="74">
        <f t="shared" si="0"/>
        <v>61523</v>
      </c>
      <c r="D12" s="75">
        <v>60324</v>
      </c>
      <c r="E12" s="75">
        <v>43</v>
      </c>
      <c r="F12" s="75">
        <v>536</v>
      </c>
      <c r="G12" s="75">
        <v>297</v>
      </c>
      <c r="H12" s="75">
        <v>323</v>
      </c>
      <c r="I12" s="75">
        <v>0</v>
      </c>
      <c r="J12" s="75">
        <v>0</v>
      </c>
      <c r="K12" s="370" t="s">
        <v>506</v>
      </c>
      <c r="L12" s="370"/>
    </row>
    <row r="13" spans="1:13" ht="15" thickTop="1" thickBot="1" x14ac:dyDescent="0.3">
      <c r="A13" s="48">
        <v>8511</v>
      </c>
      <c r="B13" s="180" t="s">
        <v>473</v>
      </c>
      <c r="C13" s="76">
        <f t="shared" si="0"/>
        <v>28504</v>
      </c>
      <c r="D13" s="77">
        <v>12251</v>
      </c>
      <c r="E13" s="77">
        <v>7312</v>
      </c>
      <c r="F13" s="77">
        <v>3419</v>
      </c>
      <c r="G13" s="77">
        <v>3992</v>
      </c>
      <c r="H13" s="77">
        <v>1530</v>
      </c>
      <c r="I13" s="77">
        <v>0</v>
      </c>
      <c r="J13" s="77">
        <v>0</v>
      </c>
      <c r="K13" s="369" t="s">
        <v>453</v>
      </c>
      <c r="L13" s="369"/>
    </row>
    <row r="14" spans="1:13" ht="15" thickTop="1" thickBot="1" x14ac:dyDescent="0.3">
      <c r="A14" s="47">
        <v>8512</v>
      </c>
      <c r="B14" s="181" t="s">
        <v>474</v>
      </c>
      <c r="C14" s="74">
        <f t="shared" si="0"/>
        <v>7634</v>
      </c>
      <c r="D14" s="75">
        <v>1881</v>
      </c>
      <c r="E14" s="75">
        <v>3865</v>
      </c>
      <c r="F14" s="75">
        <v>603</v>
      </c>
      <c r="G14" s="75">
        <v>143</v>
      </c>
      <c r="H14" s="75">
        <v>1085</v>
      </c>
      <c r="I14" s="75">
        <v>57</v>
      </c>
      <c r="J14" s="75">
        <v>0</v>
      </c>
      <c r="K14" s="370" t="s">
        <v>454</v>
      </c>
      <c r="L14" s="370"/>
    </row>
    <row r="15" spans="1:13" ht="15" thickTop="1" thickBot="1" x14ac:dyDescent="0.3">
      <c r="A15" s="48">
        <v>8513</v>
      </c>
      <c r="B15" s="180" t="s">
        <v>475</v>
      </c>
      <c r="C15" s="76">
        <f t="shared" si="0"/>
        <v>3260</v>
      </c>
      <c r="D15" s="77">
        <v>2667</v>
      </c>
      <c r="E15" s="77">
        <v>258</v>
      </c>
      <c r="F15" s="77">
        <v>111</v>
      </c>
      <c r="G15" s="77">
        <v>172</v>
      </c>
      <c r="H15" s="77">
        <v>52</v>
      </c>
      <c r="I15" s="77">
        <v>0</v>
      </c>
      <c r="J15" s="77">
        <v>0</v>
      </c>
      <c r="K15" s="369" t="s">
        <v>455</v>
      </c>
      <c r="L15" s="369"/>
    </row>
    <row r="16" spans="1:13" ht="15" thickTop="1" thickBot="1" x14ac:dyDescent="0.3">
      <c r="A16" s="47">
        <v>8514</v>
      </c>
      <c r="B16" s="181" t="s">
        <v>476</v>
      </c>
      <c r="C16" s="74">
        <f t="shared" si="0"/>
        <v>191634</v>
      </c>
      <c r="D16" s="75">
        <v>137168</v>
      </c>
      <c r="E16" s="75">
        <v>39595</v>
      </c>
      <c r="F16" s="75">
        <v>3753</v>
      </c>
      <c r="G16" s="75">
        <v>6072</v>
      </c>
      <c r="H16" s="75">
        <v>4324</v>
      </c>
      <c r="I16" s="75">
        <v>722</v>
      </c>
      <c r="J16" s="75">
        <v>0</v>
      </c>
      <c r="K16" s="370" t="s">
        <v>16</v>
      </c>
      <c r="L16" s="370"/>
    </row>
    <row r="17" spans="1:12" ht="15" thickTop="1" thickBot="1" x14ac:dyDescent="0.3">
      <c r="A17" s="48">
        <v>8521</v>
      </c>
      <c r="B17" s="180" t="s">
        <v>477</v>
      </c>
      <c r="C17" s="76">
        <f t="shared" si="0"/>
        <v>823</v>
      </c>
      <c r="D17" s="77">
        <v>330</v>
      </c>
      <c r="E17" s="77">
        <v>147</v>
      </c>
      <c r="F17" s="77">
        <v>241</v>
      </c>
      <c r="G17" s="77">
        <v>0</v>
      </c>
      <c r="H17" s="77">
        <v>52</v>
      </c>
      <c r="I17" s="77">
        <v>53</v>
      </c>
      <c r="J17" s="77">
        <v>0</v>
      </c>
      <c r="K17" s="369" t="s">
        <v>456</v>
      </c>
      <c r="L17" s="369"/>
    </row>
    <row r="18" spans="1:12" ht="15" thickTop="1" thickBot="1" x14ac:dyDescent="0.3">
      <c r="A18" s="47">
        <v>8530</v>
      </c>
      <c r="B18" s="181" t="s">
        <v>478</v>
      </c>
      <c r="C18" s="74">
        <f t="shared" si="0"/>
        <v>80825</v>
      </c>
      <c r="D18" s="75">
        <v>51963</v>
      </c>
      <c r="E18" s="75">
        <v>14980</v>
      </c>
      <c r="F18" s="75">
        <v>2089</v>
      </c>
      <c r="G18" s="75">
        <v>11793</v>
      </c>
      <c r="H18" s="75">
        <v>0</v>
      </c>
      <c r="I18" s="75">
        <v>0</v>
      </c>
      <c r="J18" s="75">
        <v>0</v>
      </c>
      <c r="K18" s="370" t="s">
        <v>15</v>
      </c>
      <c r="L18" s="370"/>
    </row>
    <row r="19" spans="1:12" ht="15" thickTop="1" thickBot="1" x14ac:dyDescent="0.3">
      <c r="A19" s="48">
        <v>8541</v>
      </c>
      <c r="B19" s="180" t="s">
        <v>479</v>
      </c>
      <c r="C19" s="76">
        <f t="shared" si="0"/>
        <v>0</v>
      </c>
      <c r="D19" s="77">
        <v>0</v>
      </c>
      <c r="E19" s="77">
        <v>0</v>
      </c>
      <c r="F19" s="77">
        <v>0</v>
      </c>
      <c r="G19" s="77">
        <v>0</v>
      </c>
      <c r="H19" s="77">
        <v>0</v>
      </c>
      <c r="I19" s="77">
        <v>0</v>
      </c>
      <c r="J19" s="77">
        <v>0</v>
      </c>
      <c r="K19" s="369" t="s">
        <v>457</v>
      </c>
      <c r="L19" s="369"/>
    </row>
    <row r="20" spans="1:12" ht="15" thickTop="1" thickBot="1" x14ac:dyDescent="0.3">
      <c r="A20" s="47">
        <v>8542</v>
      </c>
      <c r="B20" s="181" t="s">
        <v>480</v>
      </c>
      <c r="C20" s="74">
        <f t="shared" si="0"/>
        <v>338</v>
      </c>
      <c r="D20" s="75">
        <v>59</v>
      </c>
      <c r="E20" s="75">
        <v>105</v>
      </c>
      <c r="F20" s="75">
        <v>0</v>
      </c>
      <c r="G20" s="75">
        <v>137</v>
      </c>
      <c r="H20" s="75">
        <v>37</v>
      </c>
      <c r="I20" s="75">
        <v>0</v>
      </c>
      <c r="J20" s="75">
        <v>0</v>
      </c>
      <c r="K20" s="370" t="s">
        <v>458</v>
      </c>
      <c r="L20" s="370"/>
    </row>
    <row r="21" spans="1:12" ht="15" thickTop="1" thickBot="1" x14ac:dyDescent="0.3">
      <c r="A21" s="48">
        <v>8543</v>
      </c>
      <c r="B21" s="180" t="s">
        <v>491</v>
      </c>
      <c r="C21" s="76">
        <f t="shared" si="0"/>
        <v>3652</v>
      </c>
      <c r="D21" s="77">
        <v>2229</v>
      </c>
      <c r="E21" s="77">
        <v>506</v>
      </c>
      <c r="F21" s="77">
        <v>208</v>
      </c>
      <c r="G21" s="77">
        <v>665</v>
      </c>
      <c r="H21" s="77">
        <v>30</v>
      </c>
      <c r="I21" s="77">
        <v>14</v>
      </c>
      <c r="J21" s="77">
        <v>0</v>
      </c>
      <c r="K21" s="369" t="s">
        <v>459</v>
      </c>
      <c r="L21" s="369"/>
    </row>
    <row r="22" spans="1:12" ht="15" thickTop="1" thickBot="1" x14ac:dyDescent="0.3">
      <c r="A22" s="47">
        <v>8544</v>
      </c>
      <c r="B22" s="181" t="s">
        <v>481</v>
      </c>
      <c r="C22" s="74">
        <f t="shared" si="0"/>
        <v>18778</v>
      </c>
      <c r="D22" s="75">
        <v>9346</v>
      </c>
      <c r="E22" s="75">
        <v>658</v>
      </c>
      <c r="F22" s="75">
        <v>3111</v>
      </c>
      <c r="G22" s="75">
        <v>1216</v>
      </c>
      <c r="H22" s="75">
        <v>4447</v>
      </c>
      <c r="I22" s="75">
        <v>0</v>
      </c>
      <c r="J22" s="75">
        <v>0</v>
      </c>
      <c r="K22" s="370" t="s">
        <v>460</v>
      </c>
      <c r="L22" s="370"/>
    </row>
    <row r="23" spans="1:12" ht="15" thickTop="1" thickBot="1" x14ac:dyDescent="0.3">
      <c r="A23" s="48">
        <v>8545</v>
      </c>
      <c r="B23" s="180" t="s">
        <v>482</v>
      </c>
      <c r="C23" s="76">
        <f>SUM(D23:J23)</f>
        <v>11245</v>
      </c>
      <c r="D23" s="77">
        <v>9383</v>
      </c>
      <c r="E23" s="77">
        <v>844</v>
      </c>
      <c r="F23" s="77">
        <v>31</v>
      </c>
      <c r="G23" s="77">
        <v>465</v>
      </c>
      <c r="H23" s="77">
        <v>522</v>
      </c>
      <c r="I23" s="77">
        <v>0</v>
      </c>
      <c r="J23" s="77">
        <v>0</v>
      </c>
      <c r="K23" s="369" t="s">
        <v>461</v>
      </c>
      <c r="L23" s="369"/>
    </row>
    <row r="24" spans="1:12" ht="15" thickTop="1" thickBot="1" x14ac:dyDescent="0.3">
      <c r="A24" s="47">
        <v>8548</v>
      </c>
      <c r="B24" s="181" t="s">
        <v>483</v>
      </c>
      <c r="C24" s="74">
        <f t="shared" si="0"/>
        <v>10537</v>
      </c>
      <c r="D24" s="75">
        <v>5622</v>
      </c>
      <c r="E24" s="75">
        <v>860</v>
      </c>
      <c r="F24" s="75">
        <v>1891</v>
      </c>
      <c r="G24" s="75">
        <v>965</v>
      </c>
      <c r="H24" s="75">
        <v>1115</v>
      </c>
      <c r="I24" s="75">
        <v>84</v>
      </c>
      <c r="J24" s="75">
        <v>0</v>
      </c>
      <c r="K24" s="370" t="s">
        <v>505</v>
      </c>
      <c r="L24" s="370"/>
    </row>
    <row r="25" spans="1:12" ht="15" thickTop="1" thickBot="1" x14ac:dyDescent="0.3">
      <c r="A25" s="48">
        <v>8610</v>
      </c>
      <c r="B25" s="180" t="s">
        <v>484</v>
      </c>
      <c r="C25" s="76">
        <v>198968</v>
      </c>
      <c r="D25" s="77">
        <v>142807</v>
      </c>
      <c r="E25" s="77">
        <v>13421</v>
      </c>
      <c r="F25" s="77">
        <v>36650</v>
      </c>
      <c r="G25" s="77">
        <v>5084</v>
      </c>
      <c r="H25" s="77">
        <v>1006</v>
      </c>
      <c r="I25" s="77">
        <v>0</v>
      </c>
      <c r="J25" s="77">
        <v>0</v>
      </c>
      <c r="K25" s="369" t="s">
        <v>462</v>
      </c>
      <c r="L25" s="369"/>
    </row>
    <row r="26" spans="1:12" ht="15" thickTop="1" thickBot="1" x14ac:dyDescent="0.3">
      <c r="A26" s="47">
        <v>8621</v>
      </c>
      <c r="B26" s="181" t="s">
        <v>492</v>
      </c>
      <c r="C26" s="74">
        <f t="shared" si="0"/>
        <v>65066</v>
      </c>
      <c r="D26" s="75">
        <v>56639</v>
      </c>
      <c r="E26" s="75">
        <v>2611</v>
      </c>
      <c r="F26" s="75">
        <v>2196</v>
      </c>
      <c r="G26" s="75">
        <v>2760</v>
      </c>
      <c r="H26" s="75">
        <v>629</v>
      </c>
      <c r="I26" s="75">
        <v>231</v>
      </c>
      <c r="J26" s="75">
        <v>0</v>
      </c>
      <c r="K26" s="370" t="s">
        <v>463</v>
      </c>
      <c r="L26" s="370"/>
    </row>
    <row r="27" spans="1:12" ht="15" thickTop="1" thickBot="1" x14ac:dyDescent="0.3">
      <c r="A27" s="48">
        <v>8622</v>
      </c>
      <c r="B27" s="180" t="s">
        <v>485</v>
      </c>
      <c r="C27" s="76">
        <f t="shared" si="0"/>
        <v>70656</v>
      </c>
      <c r="D27" s="77">
        <v>63842</v>
      </c>
      <c r="E27" s="77">
        <v>2175</v>
      </c>
      <c r="F27" s="77">
        <v>1327</v>
      </c>
      <c r="G27" s="77">
        <v>1848</v>
      </c>
      <c r="H27" s="77">
        <v>1262</v>
      </c>
      <c r="I27" s="77">
        <v>202</v>
      </c>
      <c r="J27" s="77">
        <v>0</v>
      </c>
      <c r="K27" s="369" t="s">
        <v>464</v>
      </c>
      <c r="L27" s="369"/>
    </row>
    <row r="28" spans="1:12" ht="15" thickTop="1" thickBot="1" x14ac:dyDescent="0.3">
      <c r="A28" s="47">
        <v>8623</v>
      </c>
      <c r="B28" s="181" t="s">
        <v>486</v>
      </c>
      <c r="C28" s="74">
        <f t="shared" si="0"/>
        <v>83554</v>
      </c>
      <c r="D28" s="75">
        <v>69598</v>
      </c>
      <c r="E28" s="75">
        <v>3143</v>
      </c>
      <c r="F28" s="75">
        <v>6324</v>
      </c>
      <c r="G28" s="75">
        <v>3153</v>
      </c>
      <c r="H28" s="75">
        <v>847</v>
      </c>
      <c r="I28" s="75">
        <v>489</v>
      </c>
      <c r="J28" s="75">
        <v>0</v>
      </c>
      <c r="K28" s="370" t="s">
        <v>465</v>
      </c>
      <c r="L28" s="370"/>
    </row>
    <row r="29" spans="1:12" ht="15" thickTop="1" thickBot="1" x14ac:dyDescent="0.3">
      <c r="A29" s="48">
        <v>8690</v>
      </c>
      <c r="B29" s="180" t="s">
        <v>487</v>
      </c>
      <c r="C29" s="76">
        <f t="shared" si="0"/>
        <v>32735</v>
      </c>
      <c r="D29" s="77">
        <v>22762</v>
      </c>
      <c r="E29" s="77">
        <v>1351</v>
      </c>
      <c r="F29" s="77">
        <v>2389</v>
      </c>
      <c r="G29" s="77">
        <v>1926</v>
      </c>
      <c r="H29" s="77">
        <v>1423</v>
      </c>
      <c r="I29" s="77">
        <v>2884</v>
      </c>
      <c r="J29" s="77">
        <v>0</v>
      </c>
      <c r="K29" s="369" t="s">
        <v>466</v>
      </c>
      <c r="L29" s="369"/>
    </row>
    <row r="30" spans="1:12" ht="21.6" thickTop="1" thickBot="1" x14ac:dyDescent="0.3">
      <c r="A30" s="47">
        <v>8810</v>
      </c>
      <c r="B30" s="181" t="s">
        <v>641</v>
      </c>
      <c r="C30" s="74">
        <f t="shared" si="0"/>
        <v>2868</v>
      </c>
      <c r="D30" s="75">
        <v>634</v>
      </c>
      <c r="E30" s="75">
        <v>360</v>
      </c>
      <c r="F30" s="75">
        <v>0</v>
      </c>
      <c r="G30" s="75">
        <v>630</v>
      </c>
      <c r="H30" s="75">
        <v>816</v>
      </c>
      <c r="I30" s="75">
        <v>428</v>
      </c>
      <c r="J30" s="75">
        <v>0</v>
      </c>
      <c r="K30" s="395" t="s">
        <v>643</v>
      </c>
      <c r="L30" s="396"/>
    </row>
    <row r="31" spans="1:12" ht="15" thickTop="1" thickBot="1" x14ac:dyDescent="0.3">
      <c r="A31" s="48">
        <v>9000</v>
      </c>
      <c r="B31" s="233" t="s">
        <v>493</v>
      </c>
      <c r="C31" s="76">
        <f t="shared" si="0"/>
        <v>4903</v>
      </c>
      <c r="D31" s="77">
        <v>362</v>
      </c>
      <c r="E31" s="77">
        <v>154</v>
      </c>
      <c r="F31" s="77">
        <v>3559</v>
      </c>
      <c r="G31" s="77">
        <v>371</v>
      </c>
      <c r="H31" s="77">
        <v>432</v>
      </c>
      <c r="I31" s="77">
        <v>25</v>
      </c>
      <c r="J31" s="77">
        <v>0</v>
      </c>
      <c r="K31" s="369" t="s">
        <v>467</v>
      </c>
      <c r="L31" s="369"/>
    </row>
    <row r="32" spans="1:12" ht="15" thickTop="1" thickBot="1" x14ac:dyDescent="0.3">
      <c r="A32" s="47">
        <v>9103</v>
      </c>
      <c r="B32" s="181" t="s">
        <v>509</v>
      </c>
      <c r="C32" s="74">
        <v>108834</v>
      </c>
      <c r="D32" s="75">
        <v>99795</v>
      </c>
      <c r="E32" s="75">
        <v>955</v>
      </c>
      <c r="F32" s="75">
        <v>4231</v>
      </c>
      <c r="G32" s="75">
        <v>458</v>
      </c>
      <c r="H32" s="75">
        <v>3346</v>
      </c>
      <c r="I32" s="75">
        <v>49</v>
      </c>
      <c r="J32" s="75">
        <v>0</v>
      </c>
      <c r="K32" s="370" t="s">
        <v>504</v>
      </c>
      <c r="L32" s="370"/>
    </row>
    <row r="33" spans="1:12" ht="15" thickTop="1" thickBot="1" x14ac:dyDescent="0.3">
      <c r="A33" s="48">
        <v>9312</v>
      </c>
      <c r="B33" s="233" t="s">
        <v>488</v>
      </c>
      <c r="C33" s="76">
        <f t="shared" si="0"/>
        <v>515815</v>
      </c>
      <c r="D33" s="77">
        <v>432140</v>
      </c>
      <c r="E33" s="77">
        <v>2700</v>
      </c>
      <c r="F33" s="77">
        <v>6880</v>
      </c>
      <c r="G33" s="77">
        <v>55135</v>
      </c>
      <c r="H33" s="77">
        <v>18960</v>
      </c>
      <c r="I33" s="77">
        <v>0</v>
      </c>
      <c r="J33" s="77">
        <v>0</v>
      </c>
      <c r="K33" s="369" t="s">
        <v>468</v>
      </c>
      <c r="L33" s="369"/>
    </row>
    <row r="34" spans="1:12" ht="15" thickTop="1" thickBot="1" x14ac:dyDescent="0.3">
      <c r="A34" s="47">
        <v>9319</v>
      </c>
      <c r="B34" s="181" t="s">
        <v>489</v>
      </c>
      <c r="C34" s="74">
        <f t="shared" si="0"/>
        <v>91</v>
      </c>
      <c r="D34" s="75">
        <v>0</v>
      </c>
      <c r="E34" s="75">
        <v>6</v>
      </c>
      <c r="F34" s="75">
        <v>65</v>
      </c>
      <c r="G34" s="75">
        <v>15</v>
      </c>
      <c r="H34" s="75">
        <v>5</v>
      </c>
      <c r="I34" s="75">
        <v>0</v>
      </c>
      <c r="J34" s="75">
        <v>0</v>
      </c>
      <c r="K34" s="370" t="s">
        <v>469</v>
      </c>
      <c r="L34" s="370"/>
    </row>
    <row r="35" spans="1:12" ht="15" thickTop="1" thickBot="1" x14ac:dyDescent="0.3">
      <c r="A35" s="48">
        <v>9321</v>
      </c>
      <c r="B35" s="233" t="s">
        <v>494</v>
      </c>
      <c r="C35" s="76">
        <f t="shared" si="0"/>
        <v>5189</v>
      </c>
      <c r="D35" s="77">
        <v>1965</v>
      </c>
      <c r="E35" s="77">
        <v>203</v>
      </c>
      <c r="F35" s="77">
        <v>2529</v>
      </c>
      <c r="G35" s="77">
        <v>340</v>
      </c>
      <c r="H35" s="77">
        <v>152</v>
      </c>
      <c r="I35" s="77">
        <v>0</v>
      </c>
      <c r="J35" s="77">
        <v>0</v>
      </c>
      <c r="K35" s="369" t="s">
        <v>470</v>
      </c>
      <c r="L35" s="369"/>
    </row>
    <row r="36" spans="1:12" ht="15" thickTop="1" thickBot="1" x14ac:dyDescent="0.3">
      <c r="A36" s="47">
        <v>9329</v>
      </c>
      <c r="B36" s="181" t="s">
        <v>495</v>
      </c>
      <c r="C36" s="74">
        <f t="shared" si="0"/>
        <v>124651</v>
      </c>
      <c r="D36" s="75">
        <v>114618</v>
      </c>
      <c r="E36" s="75">
        <v>749</v>
      </c>
      <c r="F36" s="75">
        <v>949</v>
      </c>
      <c r="G36" s="75">
        <v>4578</v>
      </c>
      <c r="H36" s="75">
        <v>3108</v>
      </c>
      <c r="I36" s="75">
        <v>649</v>
      </c>
      <c r="J36" s="75">
        <v>0</v>
      </c>
      <c r="K36" s="370" t="s">
        <v>503</v>
      </c>
      <c r="L36" s="370"/>
    </row>
    <row r="37" spans="1:12" ht="15" thickTop="1" thickBot="1" x14ac:dyDescent="0.3">
      <c r="A37" s="48">
        <v>9411</v>
      </c>
      <c r="B37" s="233" t="s">
        <v>512</v>
      </c>
      <c r="C37" s="76">
        <f t="shared" si="0"/>
        <v>0</v>
      </c>
      <c r="D37" s="77">
        <v>0</v>
      </c>
      <c r="E37" s="77">
        <v>0</v>
      </c>
      <c r="F37" s="77">
        <v>0</v>
      </c>
      <c r="G37" s="77">
        <v>0</v>
      </c>
      <c r="H37" s="77">
        <v>0</v>
      </c>
      <c r="I37" s="77">
        <v>0</v>
      </c>
      <c r="J37" s="77">
        <v>0</v>
      </c>
      <c r="K37" s="369" t="s">
        <v>502</v>
      </c>
      <c r="L37" s="369"/>
    </row>
    <row r="38" spans="1:12" ht="31.8" thickTop="1" thickBot="1" x14ac:dyDescent="0.3">
      <c r="A38" s="47">
        <v>9500</v>
      </c>
      <c r="B38" s="181" t="s">
        <v>496</v>
      </c>
      <c r="C38" s="74">
        <f t="shared" si="0"/>
        <v>13863</v>
      </c>
      <c r="D38" s="75">
        <v>266</v>
      </c>
      <c r="E38" s="75">
        <v>203</v>
      </c>
      <c r="F38" s="75">
        <v>9142</v>
      </c>
      <c r="G38" s="75">
        <v>557</v>
      </c>
      <c r="H38" s="75">
        <v>3441</v>
      </c>
      <c r="I38" s="75">
        <v>254</v>
      </c>
      <c r="J38" s="75">
        <v>0</v>
      </c>
      <c r="K38" s="370" t="s">
        <v>511</v>
      </c>
      <c r="L38" s="370"/>
    </row>
    <row r="39" spans="1:12" ht="15" thickTop="1" thickBot="1" x14ac:dyDescent="0.3">
      <c r="A39" s="48">
        <v>9601</v>
      </c>
      <c r="B39" s="233" t="s">
        <v>498</v>
      </c>
      <c r="C39" s="76">
        <f t="shared" si="0"/>
        <v>20548</v>
      </c>
      <c r="D39" s="77">
        <v>6557</v>
      </c>
      <c r="E39" s="77">
        <v>504</v>
      </c>
      <c r="F39" s="77">
        <v>1775</v>
      </c>
      <c r="G39" s="77">
        <v>5378</v>
      </c>
      <c r="H39" s="77">
        <v>4356</v>
      </c>
      <c r="I39" s="77">
        <v>1978</v>
      </c>
      <c r="J39" s="77">
        <v>0</v>
      </c>
      <c r="K39" s="369" t="s">
        <v>501</v>
      </c>
      <c r="L39" s="369"/>
    </row>
    <row r="40" spans="1:12" ht="15" thickTop="1" thickBot="1" x14ac:dyDescent="0.3">
      <c r="A40" s="47">
        <v>9602</v>
      </c>
      <c r="B40" s="181" t="s">
        <v>497</v>
      </c>
      <c r="C40" s="74">
        <f t="shared" si="0"/>
        <v>54047</v>
      </c>
      <c r="D40" s="75">
        <v>46417</v>
      </c>
      <c r="E40" s="75">
        <v>940</v>
      </c>
      <c r="F40" s="75">
        <v>1335</v>
      </c>
      <c r="G40" s="75">
        <v>3841</v>
      </c>
      <c r="H40" s="75">
        <v>1216</v>
      </c>
      <c r="I40" s="75">
        <v>298</v>
      </c>
      <c r="J40" s="75">
        <v>0</v>
      </c>
      <c r="K40" s="370" t="s">
        <v>471</v>
      </c>
      <c r="L40" s="370"/>
    </row>
    <row r="41" spans="1:12" ht="14.4" thickTop="1" x14ac:dyDescent="0.25">
      <c r="A41" s="244">
        <v>9609</v>
      </c>
      <c r="B41" s="233" t="s">
        <v>499</v>
      </c>
      <c r="C41" s="245">
        <f t="shared" si="0"/>
        <v>19310</v>
      </c>
      <c r="D41" s="251">
        <v>13774</v>
      </c>
      <c r="E41" s="251">
        <v>572</v>
      </c>
      <c r="F41" s="251">
        <v>73</v>
      </c>
      <c r="G41" s="251">
        <v>1966</v>
      </c>
      <c r="H41" s="251">
        <v>361</v>
      </c>
      <c r="I41" s="251">
        <v>2564</v>
      </c>
      <c r="J41" s="251">
        <v>0</v>
      </c>
      <c r="K41" s="394" t="s">
        <v>500</v>
      </c>
      <c r="L41" s="394"/>
    </row>
    <row r="42" spans="1:12" ht="36" customHeight="1" x14ac:dyDescent="0.25">
      <c r="A42" s="387" t="s">
        <v>7</v>
      </c>
      <c r="B42" s="387"/>
      <c r="C42" s="247">
        <f t="shared" ref="C42:I42" si="1">SUM(C9:C41)</f>
        <v>2170241</v>
      </c>
      <c r="D42" s="247">
        <f t="shared" si="1"/>
        <v>1585257</v>
      </c>
      <c r="E42" s="247">
        <f t="shared" si="1"/>
        <v>107297</v>
      </c>
      <c r="F42" s="247">
        <f t="shared" si="1"/>
        <v>229822</v>
      </c>
      <c r="G42" s="247">
        <f t="shared" si="1"/>
        <v>140783</v>
      </c>
      <c r="H42" s="247">
        <f t="shared" si="1"/>
        <v>94429</v>
      </c>
      <c r="I42" s="247">
        <f t="shared" si="1"/>
        <v>12653</v>
      </c>
      <c r="J42" s="247">
        <f>SUM(J9:J41)</f>
        <v>0</v>
      </c>
      <c r="K42" s="388" t="s">
        <v>4</v>
      </c>
      <c r="L42" s="389"/>
    </row>
  </sheetData>
  <mergeCells count="46">
    <mergeCell ref="K24:L24"/>
    <mergeCell ref="K18:L18"/>
    <mergeCell ref="K19:L19"/>
    <mergeCell ref="K20:L20"/>
    <mergeCell ref="K21:L21"/>
    <mergeCell ref="K22:L22"/>
    <mergeCell ref="K23:L23"/>
    <mergeCell ref="K12:L12"/>
    <mergeCell ref="K13:L13"/>
    <mergeCell ref="K14:L14"/>
    <mergeCell ref="K15:L15"/>
    <mergeCell ref="K16:L16"/>
    <mergeCell ref="K25:L25"/>
    <mergeCell ref="A1:L1"/>
    <mergeCell ref="A2:L2"/>
    <mergeCell ref="A3:L3"/>
    <mergeCell ref="A4:L4"/>
    <mergeCell ref="A5:L5"/>
    <mergeCell ref="A6:B6"/>
    <mergeCell ref="F6:G6"/>
    <mergeCell ref="K6:L6"/>
    <mergeCell ref="K17:L17"/>
    <mergeCell ref="A7:A8"/>
    <mergeCell ref="B7:B8"/>
    <mergeCell ref="K7:L8"/>
    <mergeCell ref="K9:L9"/>
    <mergeCell ref="K10:L10"/>
    <mergeCell ref="K11:L11"/>
    <mergeCell ref="K26:L26"/>
    <mergeCell ref="K27:L27"/>
    <mergeCell ref="K28:L28"/>
    <mergeCell ref="K29:L29"/>
    <mergeCell ref="K31:L31"/>
    <mergeCell ref="K30:L30"/>
    <mergeCell ref="K32:L32"/>
    <mergeCell ref="K33:L33"/>
    <mergeCell ref="K34:L34"/>
    <mergeCell ref="K35:L35"/>
    <mergeCell ref="K36:L36"/>
    <mergeCell ref="A42:B42"/>
    <mergeCell ref="K42:L42"/>
    <mergeCell ref="K37:L37"/>
    <mergeCell ref="K38:L38"/>
    <mergeCell ref="K39:L39"/>
    <mergeCell ref="K40:L40"/>
    <mergeCell ref="K41:L41"/>
  </mergeCells>
  <printOptions horizontalCentered="1" verticalCentered="1"/>
  <pageMargins left="0" right="0" top="0" bottom="0" header="0.31496062992125984" footer="0.31496062992125984"/>
  <pageSetup paperSize="9" scale="7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42"/>
  <sheetViews>
    <sheetView view="pageBreakPreview" topLeftCell="A23" zoomScaleNormal="100" zoomScaleSheetLayoutView="100" workbookViewId="0">
      <selection activeCell="A6" sqref="A6:D6"/>
    </sheetView>
  </sheetViews>
  <sheetFormatPr defaultColWidth="9.09765625" defaultRowHeight="13.8" x14ac:dyDescent="0.25"/>
  <cols>
    <col min="1" max="1" width="7.69921875" style="4" customWidth="1"/>
    <col min="2" max="2" width="40.69921875" style="2" customWidth="1"/>
    <col min="3" max="13" width="10.69921875" style="2" customWidth="1"/>
    <col min="14" max="14" width="30.69921875" style="2" customWidth="1"/>
    <col min="15" max="15" width="7.69921875" style="2" customWidth="1"/>
    <col min="16" max="16384" width="9.09765625" style="2"/>
  </cols>
  <sheetData>
    <row r="1" spans="1:16" s="6" customFormat="1" ht="27.75" customHeight="1" x14ac:dyDescent="0.25">
      <c r="A1" s="310"/>
      <c r="B1" s="310"/>
      <c r="C1" s="310"/>
      <c r="D1" s="310"/>
      <c r="E1" s="310"/>
      <c r="F1" s="310"/>
      <c r="G1" s="310"/>
      <c r="H1" s="310"/>
      <c r="I1" s="310"/>
      <c r="J1" s="310"/>
      <c r="K1" s="310"/>
      <c r="L1" s="310"/>
      <c r="M1" s="310"/>
      <c r="N1" s="310"/>
      <c r="O1" s="310"/>
      <c r="P1" s="11"/>
    </row>
    <row r="2" spans="1:16" ht="15.75" customHeight="1" x14ac:dyDescent="0.25">
      <c r="A2" s="348" t="s">
        <v>99</v>
      </c>
      <c r="B2" s="348"/>
      <c r="C2" s="348"/>
      <c r="D2" s="348"/>
      <c r="E2" s="348"/>
      <c r="F2" s="348"/>
      <c r="G2" s="348"/>
      <c r="H2" s="348"/>
      <c r="I2" s="348"/>
      <c r="J2" s="348"/>
      <c r="K2" s="348"/>
      <c r="L2" s="348"/>
      <c r="M2" s="348"/>
      <c r="N2" s="348"/>
      <c r="O2" s="348"/>
    </row>
    <row r="3" spans="1:16" ht="15.75" customHeight="1" x14ac:dyDescent="0.25">
      <c r="A3" s="348" t="s">
        <v>151</v>
      </c>
      <c r="B3" s="348"/>
      <c r="C3" s="348"/>
      <c r="D3" s="348"/>
      <c r="E3" s="348"/>
      <c r="F3" s="348"/>
      <c r="G3" s="348"/>
      <c r="H3" s="348"/>
      <c r="I3" s="348"/>
      <c r="J3" s="348"/>
      <c r="K3" s="348"/>
      <c r="L3" s="348"/>
      <c r="M3" s="348"/>
      <c r="N3" s="348"/>
      <c r="O3" s="348"/>
    </row>
    <row r="4" spans="1:16" ht="15.75" customHeight="1" x14ac:dyDescent="0.25">
      <c r="A4" s="349" t="s">
        <v>100</v>
      </c>
      <c r="B4" s="349"/>
      <c r="C4" s="349"/>
      <c r="D4" s="349"/>
      <c r="E4" s="349"/>
      <c r="F4" s="349"/>
      <c r="G4" s="349"/>
      <c r="H4" s="349"/>
      <c r="I4" s="349"/>
      <c r="J4" s="349"/>
      <c r="K4" s="349"/>
      <c r="L4" s="349"/>
      <c r="M4" s="349"/>
      <c r="N4" s="349"/>
      <c r="O4" s="349"/>
    </row>
    <row r="5" spans="1:16" ht="15.75" customHeight="1" x14ac:dyDescent="0.25">
      <c r="A5" s="349" t="s">
        <v>152</v>
      </c>
      <c r="B5" s="349"/>
      <c r="C5" s="349"/>
      <c r="D5" s="349"/>
      <c r="E5" s="349"/>
      <c r="F5" s="349"/>
      <c r="G5" s="349"/>
      <c r="H5" s="349"/>
      <c r="I5" s="349"/>
      <c r="J5" s="349"/>
      <c r="K5" s="349"/>
      <c r="L5" s="349"/>
      <c r="M5" s="349"/>
      <c r="N5" s="349"/>
      <c r="O5" s="349"/>
    </row>
    <row r="6" spans="1:16" ht="15.6" x14ac:dyDescent="0.25">
      <c r="A6" s="346" t="s">
        <v>581</v>
      </c>
      <c r="B6" s="346"/>
      <c r="D6" s="52"/>
      <c r="E6" s="52"/>
      <c r="F6" s="52"/>
      <c r="G6" s="52"/>
      <c r="H6" s="200">
        <v>2015</v>
      </c>
      <c r="I6" s="52"/>
      <c r="J6" s="52"/>
      <c r="K6" s="52"/>
      <c r="L6" s="52"/>
      <c r="M6" s="52"/>
      <c r="N6" s="347" t="s">
        <v>154</v>
      </c>
      <c r="O6" s="347"/>
    </row>
    <row r="7" spans="1:16" ht="64.5" customHeight="1" x14ac:dyDescent="0.25">
      <c r="A7" s="353" t="s">
        <v>356</v>
      </c>
      <c r="B7" s="357" t="s">
        <v>10</v>
      </c>
      <c r="C7" s="201" t="s">
        <v>63</v>
      </c>
      <c r="D7" s="201" t="s">
        <v>80</v>
      </c>
      <c r="E7" s="201" t="s">
        <v>81</v>
      </c>
      <c r="F7" s="201" t="s">
        <v>82</v>
      </c>
      <c r="G7" s="201" t="s">
        <v>83</v>
      </c>
      <c r="H7" s="201" t="s">
        <v>84</v>
      </c>
      <c r="I7" s="201" t="s">
        <v>85</v>
      </c>
      <c r="J7" s="201" t="s">
        <v>86</v>
      </c>
      <c r="K7" s="201" t="s">
        <v>87</v>
      </c>
      <c r="L7" s="201" t="s">
        <v>88</v>
      </c>
      <c r="M7" s="201" t="s">
        <v>89</v>
      </c>
      <c r="N7" s="353" t="s">
        <v>17</v>
      </c>
      <c r="O7" s="353"/>
    </row>
    <row r="8" spans="1:16" ht="51" x14ac:dyDescent="0.25">
      <c r="A8" s="355"/>
      <c r="B8" s="359"/>
      <c r="C8" s="85" t="s">
        <v>7</v>
      </c>
      <c r="D8" s="202" t="s">
        <v>90</v>
      </c>
      <c r="E8" s="202" t="s">
        <v>91</v>
      </c>
      <c r="F8" s="202" t="s">
        <v>92</v>
      </c>
      <c r="G8" s="202" t="s">
        <v>93</v>
      </c>
      <c r="H8" s="202" t="s">
        <v>94</v>
      </c>
      <c r="I8" s="202" t="s">
        <v>95</v>
      </c>
      <c r="J8" s="202" t="s">
        <v>96</v>
      </c>
      <c r="K8" s="202" t="s">
        <v>97</v>
      </c>
      <c r="L8" s="202" t="s">
        <v>98</v>
      </c>
      <c r="M8" s="202" t="s">
        <v>348</v>
      </c>
      <c r="N8" s="355"/>
      <c r="O8" s="355"/>
    </row>
    <row r="9" spans="1:16" ht="14.4" thickBot="1" x14ac:dyDescent="0.3">
      <c r="A9" s="46">
        <v>4521</v>
      </c>
      <c r="B9" s="180" t="s">
        <v>490</v>
      </c>
      <c r="C9" s="72">
        <f>SUM(D9:M9)</f>
        <v>435415</v>
      </c>
      <c r="D9" s="73">
        <v>129233</v>
      </c>
      <c r="E9" s="73">
        <v>637</v>
      </c>
      <c r="F9" s="73">
        <v>27404</v>
      </c>
      <c r="G9" s="73">
        <v>489</v>
      </c>
      <c r="H9" s="73">
        <v>11467</v>
      </c>
      <c r="I9" s="73">
        <v>16129</v>
      </c>
      <c r="J9" s="73">
        <v>28726</v>
      </c>
      <c r="K9" s="73">
        <v>6021</v>
      </c>
      <c r="L9" s="73">
        <v>6412</v>
      </c>
      <c r="M9" s="73">
        <v>208897</v>
      </c>
      <c r="N9" s="368" t="s">
        <v>510</v>
      </c>
      <c r="O9" s="368"/>
    </row>
    <row r="10" spans="1:16" ht="15.75" customHeight="1" thickTop="1" thickBot="1" x14ac:dyDescent="0.3">
      <c r="A10" s="47">
        <v>4522</v>
      </c>
      <c r="B10" s="181" t="s">
        <v>472</v>
      </c>
      <c r="C10" s="74">
        <f>SUM(D10:M10)</f>
        <v>33000</v>
      </c>
      <c r="D10" s="75">
        <v>1609</v>
      </c>
      <c r="E10" s="75">
        <v>33</v>
      </c>
      <c r="F10" s="75">
        <v>132</v>
      </c>
      <c r="G10" s="75">
        <v>0</v>
      </c>
      <c r="H10" s="75">
        <v>450</v>
      </c>
      <c r="I10" s="75">
        <v>795</v>
      </c>
      <c r="J10" s="75">
        <v>791</v>
      </c>
      <c r="K10" s="75">
        <v>251</v>
      </c>
      <c r="L10" s="75">
        <v>91</v>
      </c>
      <c r="M10" s="75">
        <v>28848</v>
      </c>
      <c r="N10" s="370" t="s">
        <v>452</v>
      </c>
      <c r="O10" s="370"/>
    </row>
    <row r="11" spans="1:16" ht="21.9" customHeight="1" thickTop="1" thickBot="1" x14ac:dyDescent="0.3">
      <c r="A11" s="48">
        <v>4529</v>
      </c>
      <c r="B11" s="180" t="s">
        <v>508</v>
      </c>
      <c r="C11" s="76">
        <f>SUM(D11:M11)</f>
        <v>25853</v>
      </c>
      <c r="D11" s="77">
        <v>2991</v>
      </c>
      <c r="E11" s="77">
        <v>19</v>
      </c>
      <c r="F11" s="77">
        <v>309</v>
      </c>
      <c r="G11" s="77">
        <v>0</v>
      </c>
      <c r="H11" s="77">
        <v>195</v>
      </c>
      <c r="I11" s="77">
        <v>4298</v>
      </c>
      <c r="J11" s="77">
        <v>1504</v>
      </c>
      <c r="K11" s="77">
        <v>1474</v>
      </c>
      <c r="L11" s="77">
        <v>0</v>
      </c>
      <c r="M11" s="77">
        <v>15063</v>
      </c>
      <c r="N11" s="369" t="s">
        <v>507</v>
      </c>
      <c r="O11" s="369"/>
    </row>
    <row r="12" spans="1:16" ht="21.9" customHeight="1" thickTop="1" thickBot="1" x14ac:dyDescent="0.3">
      <c r="A12" s="47">
        <v>4540</v>
      </c>
      <c r="B12" s="181" t="s">
        <v>513</v>
      </c>
      <c r="C12" s="74">
        <f t="shared" ref="C12:C41" si="0">SUM(D12:M12)</f>
        <v>5286</v>
      </c>
      <c r="D12" s="75">
        <v>152</v>
      </c>
      <c r="E12" s="75">
        <v>326</v>
      </c>
      <c r="F12" s="75">
        <v>44</v>
      </c>
      <c r="G12" s="75">
        <v>0</v>
      </c>
      <c r="H12" s="75">
        <v>54</v>
      </c>
      <c r="I12" s="75">
        <v>0</v>
      </c>
      <c r="J12" s="75">
        <v>86</v>
      </c>
      <c r="K12" s="75">
        <v>39</v>
      </c>
      <c r="L12" s="75">
        <v>0</v>
      </c>
      <c r="M12" s="75">
        <v>4585</v>
      </c>
      <c r="N12" s="370" t="s">
        <v>506</v>
      </c>
      <c r="O12" s="370"/>
    </row>
    <row r="13" spans="1:16" ht="21.9" customHeight="1" thickTop="1" thickBot="1" x14ac:dyDescent="0.3">
      <c r="A13" s="48">
        <v>8511</v>
      </c>
      <c r="B13" s="180" t="s">
        <v>473</v>
      </c>
      <c r="C13" s="76">
        <v>132320</v>
      </c>
      <c r="D13" s="77">
        <v>16635</v>
      </c>
      <c r="E13" s="77">
        <v>109</v>
      </c>
      <c r="F13" s="77">
        <v>1729</v>
      </c>
      <c r="G13" s="77">
        <v>2671</v>
      </c>
      <c r="H13" s="77">
        <v>2398</v>
      </c>
      <c r="I13" s="77">
        <v>3473</v>
      </c>
      <c r="J13" s="77">
        <v>13638</v>
      </c>
      <c r="K13" s="77">
        <v>9894</v>
      </c>
      <c r="L13" s="77">
        <v>630</v>
      </c>
      <c r="M13" s="77">
        <v>81143</v>
      </c>
      <c r="N13" s="369" t="s">
        <v>453</v>
      </c>
      <c r="O13" s="369"/>
    </row>
    <row r="14" spans="1:16" ht="21.9" customHeight="1" thickTop="1" thickBot="1" x14ac:dyDescent="0.3">
      <c r="A14" s="47">
        <v>8512</v>
      </c>
      <c r="B14" s="181" t="s">
        <v>474</v>
      </c>
      <c r="C14" s="74">
        <f t="shared" si="0"/>
        <v>36859</v>
      </c>
      <c r="D14" s="75">
        <v>3891</v>
      </c>
      <c r="E14" s="75">
        <v>379</v>
      </c>
      <c r="F14" s="75">
        <v>33</v>
      </c>
      <c r="G14" s="75">
        <v>339</v>
      </c>
      <c r="H14" s="75">
        <v>1051</v>
      </c>
      <c r="I14" s="75">
        <v>558</v>
      </c>
      <c r="J14" s="75">
        <v>2642</v>
      </c>
      <c r="K14" s="75">
        <v>3735</v>
      </c>
      <c r="L14" s="75">
        <v>75</v>
      </c>
      <c r="M14" s="75">
        <v>24156</v>
      </c>
      <c r="N14" s="370" t="s">
        <v>454</v>
      </c>
      <c r="O14" s="370"/>
    </row>
    <row r="15" spans="1:16" ht="21.9" customHeight="1" thickTop="1" thickBot="1" x14ac:dyDescent="0.3">
      <c r="A15" s="48">
        <v>8513</v>
      </c>
      <c r="B15" s="180" t="s">
        <v>475</v>
      </c>
      <c r="C15" s="76">
        <f t="shared" si="0"/>
        <v>6903</v>
      </c>
      <c r="D15" s="77">
        <v>1276</v>
      </c>
      <c r="E15" s="77">
        <v>0</v>
      </c>
      <c r="F15" s="77">
        <v>0</v>
      </c>
      <c r="G15" s="77">
        <v>3366</v>
      </c>
      <c r="H15" s="77">
        <v>135</v>
      </c>
      <c r="I15" s="77">
        <v>0</v>
      </c>
      <c r="J15" s="77">
        <v>2126</v>
      </c>
      <c r="K15" s="77">
        <v>0</v>
      </c>
      <c r="L15" s="77">
        <v>0</v>
      </c>
      <c r="M15" s="77">
        <v>0</v>
      </c>
      <c r="N15" s="369" t="s">
        <v>455</v>
      </c>
      <c r="O15" s="369"/>
    </row>
    <row r="16" spans="1:16" ht="21.9" customHeight="1" thickTop="1" thickBot="1" x14ac:dyDescent="0.3">
      <c r="A16" s="47">
        <v>8514</v>
      </c>
      <c r="B16" s="181" t="s">
        <v>476</v>
      </c>
      <c r="C16" s="74">
        <f t="shared" si="0"/>
        <v>645248</v>
      </c>
      <c r="D16" s="75">
        <v>214056</v>
      </c>
      <c r="E16" s="75">
        <v>6537</v>
      </c>
      <c r="F16" s="75">
        <v>23949</v>
      </c>
      <c r="G16" s="75">
        <v>8511</v>
      </c>
      <c r="H16" s="75">
        <v>11762</v>
      </c>
      <c r="I16" s="75">
        <v>5249</v>
      </c>
      <c r="J16" s="75">
        <v>77592</v>
      </c>
      <c r="K16" s="75">
        <v>65082</v>
      </c>
      <c r="L16" s="75">
        <v>18244</v>
      </c>
      <c r="M16" s="75">
        <v>214266</v>
      </c>
      <c r="N16" s="370" t="s">
        <v>16</v>
      </c>
      <c r="O16" s="370"/>
    </row>
    <row r="17" spans="1:15" ht="21.9" customHeight="1" thickTop="1" thickBot="1" x14ac:dyDescent="0.3">
      <c r="A17" s="48">
        <v>8521</v>
      </c>
      <c r="B17" s="180" t="s">
        <v>477</v>
      </c>
      <c r="C17" s="76">
        <f t="shared" si="0"/>
        <v>2365</v>
      </c>
      <c r="D17" s="77">
        <v>25</v>
      </c>
      <c r="E17" s="77">
        <v>15</v>
      </c>
      <c r="F17" s="77">
        <v>9</v>
      </c>
      <c r="G17" s="77">
        <v>0</v>
      </c>
      <c r="H17" s="77">
        <v>124</v>
      </c>
      <c r="I17" s="77">
        <v>41</v>
      </c>
      <c r="J17" s="77">
        <v>148</v>
      </c>
      <c r="K17" s="77">
        <v>0</v>
      </c>
      <c r="L17" s="77">
        <v>0</v>
      </c>
      <c r="M17" s="77">
        <v>2003</v>
      </c>
      <c r="N17" s="369" t="s">
        <v>456</v>
      </c>
      <c r="O17" s="369"/>
    </row>
    <row r="18" spans="1:15" ht="21.9" customHeight="1" thickTop="1" thickBot="1" x14ac:dyDescent="0.3">
      <c r="A18" s="47">
        <v>8530</v>
      </c>
      <c r="B18" s="181" t="s">
        <v>478</v>
      </c>
      <c r="C18" s="74">
        <v>263980</v>
      </c>
      <c r="D18" s="75">
        <v>62576</v>
      </c>
      <c r="E18" s="75">
        <v>0</v>
      </c>
      <c r="F18" s="75">
        <v>16715</v>
      </c>
      <c r="G18" s="75">
        <v>37658</v>
      </c>
      <c r="H18" s="75">
        <v>5859</v>
      </c>
      <c r="I18" s="75">
        <v>45983</v>
      </c>
      <c r="J18" s="75">
        <v>69015</v>
      </c>
      <c r="K18" s="75">
        <v>0</v>
      </c>
      <c r="L18" s="75">
        <v>2750</v>
      </c>
      <c r="M18" s="75">
        <v>23424</v>
      </c>
      <c r="N18" s="370" t="s">
        <v>15</v>
      </c>
      <c r="O18" s="370"/>
    </row>
    <row r="19" spans="1:15" ht="15" thickTop="1" thickBot="1" x14ac:dyDescent="0.3">
      <c r="A19" s="48">
        <v>8541</v>
      </c>
      <c r="B19" s="180" t="s">
        <v>479</v>
      </c>
      <c r="C19" s="76">
        <f t="shared" si="0"/>
        <v>0</v>
      </c>
      <c r="D19" s="77">
        <v>0</v>
      </c>
      <c r="E19" s="77">
        <v>0</v>
      </c>
      <c r="F19" s="77">
        <v>0</v>
      </c>
      <c r="G19" s="77">
        <v>0</v>
      </c>
      <c r="H19" s="77">
        <v>0</v>
      </c>
      <c r="I19" s="77">
        <v>0</v>
      </c>
      <c r="J19" s="77">
        <v>0</v>
      </c>
      <c r="K19" s="77">
        <v>0</v>
      </c>
      <c r="L19" s="77">
        <v>0</v>
      </c>
      <c r="M19" s="77">
        <v>0</v>
      </c>
      <c r="N19" s="369" t="s">
        <v>457</v>
      </c>
      <c r="O19" s="369"/>
    </row>
    <row r="20" spans="1:15" ht="15.75" customHeight="1" thickTop="1" thickBot="1" x14ac:dyDescent="0.3">
      <c r="A20" s="47">
        <v>8542</v>
      </c>
      <c r="B20" s="181" t="s">
        <v>480</v>
      </c>
      <c r="C20" s="74">
        <f t="shared" si="0"/>
        <v>6528</v>
      </c>
      <c r="D20" s="75">
        <v>38</v>
      </c>
      <c r="E20" s="75">
        <v>0</v>
      </c>
      <c r="F20" s="75">
        <v>280</v>
      </c>
      <c r="G20" s="75">
        <v>0</v>
      </c>
      <c r="H20" s="75">
        <v>168</v>
      </c>
      <c r="I20" s="75">
        <v>2125</v>
      </c>
      <c r="J20" s="75">
        <v>1140</v>
      </c>
      <c r="K20" s="75">
        <v>59</v>
      </c>
      <c r="L20" s="75">
        <v>8</v>
      </c>
      <c r="M20" s="75">
        <v>2710</v>
      </c>
      <c r="N20" s="370" t="s">
        <v>458</v>
      </c>
      <c r="O20" s="370"/>
    </row>
    <row r="21" spans="1:15" ht="15.75" customHeight="1" thickTop="1" thickBot="1" x14ac:dyDescent="0.3">
      <c r="A21" s="48">
        <v>8543</v>
      </c>
      <c r="B21" s="180" t="s">
        <v>491</v>
      </c>
      <c r="C21" s="76">
        <v>25643</v>
      </c>
      <c r="D21" s="77">
        <v>7373</v>
      </c>
      <c r="E21" s="77">
        <v>0</v>
      </c>
      <c r="F21" s="77">
        <v>458</v>
      </c>
      <c r="G21" s="77">
        <v>606</v>
      </c>
      <c r="H21" s="77">
        <v>0</v>
      </c>
      <c r="I21" s="77">
        <v>48</v>
      </c>
      <c r="J21" s="77">
        <v>814</v>
      </c>
      <c r="K21" s="77">
        <v>972</v>
      </c>
      <c r="L21" s="77">
        <v>0</v>
      </c>
      <c r="M21" s="77">
        <v>15372</v>
      </c>
      <c r="N21" s="369" t="s">
        <v>459</v>
      </c>
      <c r="O21" s="369"/>
    </row>
    <row r="22" spans="1:15" ht="15.75" customHeight="1" thickTop="1" thickBot="1" x14ac:dyDescent="0.3">
      <c r="A22" s="47">
        <v>8544</v>
      </c>
      <c r="B22" s="181" t="s">
        <v>481</v>
      </c>
      <c r="C22" s="74">
        <v>11283</v>
      </c>
      <c r="D22" s="75">
        <v>3309</v>
      </c>
      <c r="E22" s="75">
        <v>0</v>
      </c>
      <c r="F22" s="75">
        <v>363</v>
      </c>
      <c r="G22" s="75">
        <v>81</v>
      </c>
      <c r="H22" s="75">
        <v>286</v>
      </c>
      <c r="I22" s="75">
        <v>429</v>
      </c>
      <c r="J22" s="75">
        <v>1488</v>
      </c>
      <c r="K22" s="75">
        <v>292</v>
      </c>
      <c r="L22" s="75">
        <v>11</v>
      </c>
      <c r="M22" s="75">
        <v>5024</v>
      </c>
      <c r="N22" s="370" t="s">
        <v>460</v>
      </c>
      <c r="O22" s="370"/>
    </row>
    <row r="23" spans="1:15" ht="15" thickTop="1" thickBot="1" x14ac:dyDescent="0.3">
      <c r="A23" s="48">
        <v>8545</v>
      </c>
      <c r="B23" s="180" t="s">
        <v>482</v>
      </c>
      <c r="C23" s="76">
        <f t="shared" si="0"/>
        <v>19175</v>
      </c>
      <c r="D23" s="77">
        <v>5080</v>
      </c>
      <c r="E23" s="77">
        <v>0</v>
      </c>
      <c r="F23" s="77">
        <v>348</v>
      </c>
      <c r="G23" s="77">
        <v>4625</v>
      </c>
      <c r="H23" s="77">
        <v>348</v>
      </c>
      <c r="I23" s="77">
        <v>379</v>
      </c>
      <c r="J23" s="77">
        <v>549</v>
      </c>
      <c r="K23" s="77">
        <v>425</v>
      </c>
      <c r="L23" s="77">
        <v>0</v>
      </c>
      <c r="M23" s="77">
        <v>7421</v>
      </c>
      <c r="N23" s="369" t="s">
        <v>461</v>
      </c>
      <c r="O23" s="369"/>
    </row>
    <row r="24" spans="1:15" ht="21.9" customHeight="1" thickTop="1" thickBot="1" x14ac:dyDescent="0.3">
      <c r="A24" s="47">
        <v>8548</v>
      </c>
      <c r="B24" s="181" t="s">
        <v>483</v>
      </c>
      <c r="C24" s="74">
        <f t="shared" si="0"/>
        <v>22140</v>
      </c>
      <c r="D24" s="75">
        <v>1043</v>
      </c>
      <c r="E24" s="75">
        <v>0</v>
      </c>
      <c r="F24" s="75">
        <v>392</v>
      </c>
      <c r="G24" s="75">
        <v>752</v>
      </c>
      <c r="H24" s="75">
        <v>386</v>
      </c>
      <c r="I24" s="75">
        <v>145</v>
      </c>
      <c r="J24" s="75">
        <v>859</v>
      </c>
      <c r="K24" s="75">
        <v>589</v>
      </c>
      <c r="L24" s="75">
        <v>248</v>
      </c>
      <c r="M24" s="75">
        <v>17726</v>
      </c>
      <c r="N24" s="370" t="s">
        <v>505</v>
      </c>
      <c r="O24" s="370"/>
    </row>
    <row r="25" spans="1:15" ht="15" thickTop="1" thickBot="1" x14ac:dyDescent="0.3">
      <c r="A25" s="48">
        <v>8610</v>
      </c>
      <c r="B25" s="180" t="s">
        <v>484</v>
      </c>
      <c r="C25" s="76">
        <f t="shared" si="0"/>
        <v>83396</v>
      </c>
      <c r="D25" s="77">
        <v>14581</v>
      </c>
      <c r="E25" s="77">
        <v>4278</v>
      </c>
      <c r="F25" s="77">
        <v>576</v>
      </c>
      <c r="G25" s="77">
        <v>15940</v>
      </c>
      <c r="H25" s="77">
        <v>905</v>
      </c>
      <c r="I25" s="77">
        <v>7483</v>
      </c>
      <c r="J25" s="77">
        <v>3515</v>
      </c>
      <c r="K25" s="77">
        <v>435</v>
      </c>
      <c r="L25" s="77">
        <v>0</v>
      </c>
      <c r="M25" s="77">
        <v>35683</v>
      </c>
      <c r="N25" s="369" t="s">
        <v>462</v>
      </c>
      <c r="O25" s="369"/>
    </row>
    <row r="26" spans="1:15" ht="15" thickTop="1" thickBot="1" x14ac:dyDescent="0.3">
      <c r="A26" s="47">
        <v>8621</v>
      </c>
      <c r="B26" s="181" t="s">
        <v>492</v>
      </c>
      <c r="C26" s="74">
        <f t="shared" si="0"/>
        <v>43762</v>
      </c>
      <c r="D26" s="75">
        <v>8502</v>
      </c>
      <c r="E26" s="75">
        <v>94</v>
      </c>
      <c r="F26" s="75">
        <v>907</v>
      </c>
      <c r="G26" s="75">
        <v>2693</v>
      </c>
      <c r="H26" s="75">
        <v>349</v>
      </c>
      <c r="I26" s="75">
        <v>5680</v>
      </c>
      <c r="J26" s="75">
        <v>2995</v>
      </c>
      <c r="K26" s="75">
        <v>55</v>
      </c>
      <c r="L26" s="75">
        <v>313</v>
      </c>
      <c r="M26" s="75">
        <v>22174</v>
      </c>
      <c r="N26" s="370" t="s">
        <v>463</v>
      </c>
      <c r="O26" s="370"/>
    </row>
    <row r="27" spans="1:15" ht="15" thickTop="1" thickBot="1" x14ac:dyDescent="0.3">
      <c r="A27" s="48">
        <v>8622</v>
      </c>
      <c r="B27" s="180" t="s">
        <v>485</v>
      </c>
      <c r="C27" s="76">
        <v>50232</v>
      </c>
      <c r="D27" s="77">
        <v>12181</v>
      </c>
      <c r="E27" s="77">
        <v>0</v>
      </c>
      <c r="F27" s="77">
        <v>2270</v>
      </c>
      <c r="G27" s="77">
        <v>22</v>
      </c>
      <c r="H27" s="77">
        <v>547</v>
      </c>
      <c r="I27" s="77">
        <v>2068</v>
      </c>
      <c r="J27" s="77">
        <v>3226</v>
      </c>
      <c r="K27" s="77">
        <v>168</v>
      </c>
      <c r="L27" s="77">
        <v>46</v>
      </c>
      <c r="M27" s="77">
        <v>29704</v>
      </c>
      <c r="N27" s="369" t="s">
        <v>464</v>
      </c>
      <c r="O27" s="369"/>
    </row>
    <row r="28" spans="1:15" ht="15" thickTop="1" thickBot="1" x14ac:dyDescent="0.3">
      <c r="A28" s="47">
        <v>8623</v>
      </c>
      <c r="B28" s="181" t="s">
        <v>486</v>
      </c>
      <c r="C28" s="74">
        <f t="shared" si="0"/>
        <v>81364</v>
      </c>
      <c r="D28" s="75">
        <v>32522</v>
      </c>
      <c r="E28" s="75">
        <v>51</v>
      </c>
      <c r="F28" s="75">
        <v>2036</v>
      </c>
      <c r="G28" s="75">
        <v>218</v>
      </c>
      <c r="H28" s="75">
        <v>1081</v>
      </c>
      <c r="I28" s="75">
        <v>1282</v>
      </c>
      <c r="J28" s="75">
        <v>5029</v>
      </c>
      <c r="K28" s="75">
        <v>574</v>
      </c>
      <c r="L28" s="75">
        <v>194</v>
      </c>
      <c r="M28" s="75">
        <v>38377</v>
      </c>
      <c r="N28" s="370" t="s">
        <v>465</v>
      </c>
      <c r="O28" s="370"/>
    </row>
    <row r="29" spans="1:15" ht="15" thickTop="1" thickBot="1" x14ac:dyDescent="0.3">
      <c r="A29" s="48">
        <v>8690</v>
      </c>
      <c r="B29" s="180" t="s">
        <v>487</v>
      </c>
      <c r="C29" s="76">
        <f t="shared" si="0"/>
        <v>24652</v>
      </c>
      <c r="D29" s="77">
        <v>1974</v>
      </c>
      <c r="E29" s="77">
        <v>7</v>
      </c>
      <c r="F29" s="77">
        <v>371</v>
      </c>
      <c r="G29" s="77">
        <v>2135</v>
      </c>
      <c r="H29" s="77">
        <v>1288</v>
      </c>
      <c r="I29" s="77">
        <v>1955</v>
      </c>
      <c r="J29" s="77">
        <v>1833</v>
      </c>
      <c r="K29" s="77">
        <v>721</v>
      </c>
      <c r="L29" s="77">
        <v>495</v>
      </c>
      <c r="M29" s="77">
        <v>13873</v>
      </c>
      <c r="N29" s="369" t="s">
        <v>466</v>
      </c>
      <c r="O29" s="369"/>
    </row>
    <row r="30" spans="1:15" ht="21.6" thickTop="1" thickBot="1" x14ac:dyDescent="0.3">
      <c r="A30" s="47">
        <v>8810</v>
      </c>
      <c r="B30" s="181" t="s">
        <v>641</v>
      </c>
      <c r="C30" s="74">
        <v>12252</v>
      </c>
      <c r="D30" s="75">
        <v>1847</v>
      </c>
      <c r="E30" s="75">
        <v>0</v>
      </c>
      <c r="F30" s="75">
        <v>40</v>
      </c>
      <c r="G30" s="75">
        <v>0</v>
      </c>
      <c r="H30" s="75">
        <v>1124</v>
      </c>
      <c r="I30" s="75">
        <v>0</v>
      </c>
      <c r="J30" s="75">
        <v>497</v>
      </c>
      <c r="K30" s="75">
        <v>760</v>
      </c>
      <c r="L30" s="75">
        <v>0</v>
      </c>
      <c r="M30" s="75">
        <v>7984</v>
      </c>
      <c r="N30" s="395" t="s">
        <v>643</v>
      </c>
      <c r="O30" s="396"/>
    </row>
    <row r="31" spans="1:15" ht="15" thickTop="1" thickBot="1" x14ac:dyDescent="0.3">
      <c r="A31" s="48">
        <v>9000</v>
      </c>
      <c r="B31" s="233" t="s">
        <v>493</v>
      </c>
      <c r="C31" s="76">
        <f t="shared" si="0"/>
        <v>3283</v>
      </c>
      <c r="D31" s="77">
        <v>5</v>
      </c>
      <c r="E31" s="77">
        <v>0</v>
      </c>
      <c r="F31" s="77">
        <v>0</v>
      </c>
      <c r="G31" s="77">
        <v>0</v>
      </c>
      <c r="H31" s="77">
        <v>114</v>
      </c>
      <c r="I31" s="77">
        <v>1400</v>
      </c>
      <c r="J31" s="77">
        <v>36</v>
      </c>
      <c r="K31" s="77">
        <v>1440</v>
      </c>
      <c r="L31" s="77">
        <v>0</v>
      </c>
      <c r="M31" s="77">
        <v>288</v>
      </c>
      <c r="N31" s="369" t="s">
        <v>467</v>
      </c>
      <c r="O31" s="369"/>
    </row>
    <row r="32" spans="1:15" ht="15" thickTop="1" thickBot="1" x14ac:dyDescent="0.3">
      <c r="A32" s="47">
        <v>9103</v>
      </c>
      <c r="B32" s="181" t="s">
        <v>509</v>
      </c>
      <c r="C32" s="74">
        <f t="shared" si="0"/>
        <v>36114</v>
      </c>
      <c r="D32" s="75">
        <v>427</v>
      </c>
      <c r="E32" s="75">
        <v>0</v>
      </c>
      <c r="F32" s="75">
        <v>26</v>
      </c>
      <c r="G32" s="75">
        <v>0</v>
      </c>
      <c r="H32" s="75">
        <v>6823</v>
      </c>
      <c r="I32" s="75">
        <v>204</v>
      </c>
      <c r="J32" s="75">
        <v>0</v>
      </c>
      <c r="K32" s="75">
        <v>9607</v>
      </c>
      <c r="L32" s="75">
        <v>12824</v>
      </c>
      <c r="M32" s="75">
        <v>6203</v>
      </c>
      <c r="N32" s="370" t="s">
        <v>504</v>
      </c>
      <c r="O32" s="370"/>
    </row>
    <row r="33" spans="1:15" ht="15" thickTop="1" thickBot="1" x14ac:dyDescent="0.3">
      <c r="A33" s="48">
        <v>9312</v>
      </c>
      <c r="B33" s="233" t="s">
        <v>488</v>
      </c>
      <c r="C33" s="76">
        <f t="shared" si="0"/>
        <v>131072</v>
      </c>
      <c r="D33" s="77">
        <v>4177</v>
      </c>
      <c r="E33" s="77">
        <v>3</v>
      </c>
      <c r="F33" s="77">
        <v>19188</v>
      </c>
      <c r="G33" s="77">
        <v>38754</v>
      </c>
      <c r="H33" s="77">
        <v>2454</v>
      </c>
      <c r="I33" s="77">
        <v>2603</v>
      </c>
      <c r="J33" s="77">
        <v>10676</v>
      </c>
      <c r="K33" s="77">
        <v>8692</v>
      </c>
      <c r="L33" s="77">
        <v>6273</v>
      </c>
      <c r="M33" s="77">
        <v>38252</v>
      </c>
      <c r="N33" s="369" t="s">
        <v>468</v>
      </c>
      <c r="O33" s="369"/>
    </row>
    <row r="34" spans="1:15" ht="15" thickTop="1" thickBot="1" x14ac:dyDescent="0.3">
      <c r="A34" s="47">
        <v>9319</v>
      </c>
      <c r="B34" s="181" t="s">
        <v>489</v>
      </c>
      <c r="C34" s="74">
        <f t="shared" si="0"/>
        <v>144</v>
      </c>
      <c r="D34" s="75">
        <v>0</v>
      </c>
      <c r="E34" s="75">
        <v>0</v>
      </c>
      <c r="F34" s="75">
        <v>0</v>
      </c>
      <c r="G34" s="75">
        <v>0</v>
      </c>
      <c r="H34" s="75">
        <v>0</v>
      </c>
      <c r="I34" s="75">
        <v>0</v>
      </c>
      <c r="J34" s="75">
        <v>0</v>
      </c>
      <c r="K34" s="75">
        <v>0</v>
      </c>
      <c r="L34" s="75">
        <v>0</v>
      </c>
      <c r="M34" s="75">
        <v>144</v>
      </c>
      <c r="N34" s="370" t="s">
        <v>469</v>
      </c>
      <c r="O34" s="370"/>
    </row>
    <row r="35" spans="1:15" ht="15" thickTop="1" thickBot="1" x14ac:dyDescent="0.3">
      <c r="A35" s="48">
        <v>9321</v>
      </c>
      <c r="B35" s="233" t="s">
        <v>494</v>
      </c>
      <c r="C35" s="76">
        <v>7185</v>
      </c>
      <c r="D35" s="77">
        <v>2574</v>
      </c>
      <c r="E35" s="77">
        <v>0</v>
      </c>
      <c r="F35" s="77">
        <v>251</v>
      </c>
      <c r="G35" s="77">
        <v>0</v>
      </c>
      <c r="H35" s="77">
        <v>89</v>
      </c>
      <c r="I35" s="77">
        <v>28</v>
      </c>
      <c r="J35" s="77">
        <v>42</v>
      </c>
      <c r="K35" s="77">
        <v>56</v>
      </c>
      <c r="L35" s="77">
        <v>0</v>
      </c>
      <c r="M35" s="77">
        <v>4145</v>
      </c>
      <c r="N35" s="369" t="s">
        <v>470</v>
      </c>
      <c r="O35" s="369"/>
    </row>
    <row r="36" spans="1:15" ht="15" thickTop="1" thickBot="1" x14ac:dyDescent="0.3">
      <c r="A36" s="47">
        <v>9329</v>
      </c>
      <c r="B36" s="181" t="s">
        <v>495</v>
      </c>
      <c r="C36" s="74">
        <f t="shared" si="0"/>
        <v>36842</v>
      </c>
      <c r="D36" s="75">
        <v>6221</v>
      </c>
      <c r="E36" s="75">
        <v>24</v>
      </c>
      <c r="F36" s="75">
        <v>2199</v>
      </c>
      <c r="G36" s="75">
        <v>3164</v>
      </c>
      <c r="H36" s="75">
        <v>1136</v>
      </c>
      <c r="I36" s="75">
        <v>871</v>
      </c>
      <c r="J36" s="75">
        <v>1045</v>
      </c>
      <c r="K36" s="75">
        <v>1345</v>
      </c>
      <c r="L36" s="75">
        <v>4405</v>
      </c>
      <c r="M36" s="75">
        <v>16432</v>
      </c>
      <c r="N36" s="370" t="s">
        <v>503</v>
      </c>
      <c r="O36" s="370"/>
    </row>
    <row r="37" spans="1:15" ht="15" thickTop="1" thickBot="1" x14ac:dyDescent="0.3">
      <c r="A37" s="48">
        <v>9411</v>
      </c>
      <c r="B37" s="233" t="s">
        <v>512</v>
      </c>
      <c r="C37" s="76">
        <f t="shared" si="0"/>
        <v>7623</v>
      </c>
      <c r="D37" s="77">
        <v>0</v>
      </c>
      <c r="E37" s="77">
        <v>0</v>
      </c>
      <c r="F37" s="77">
        <v>7353</v>
      </c>
      <c r="G37" s="77">
        <v>0</v>
      </c>
      <c r="H37" s="77">
        <v>5</v>
      </c>
      <c r="I37" s="77">
        <v>265</v>
      </c>
      <c r="J37" s="77">
        <v>0</v>
      </c>
      <c r="K37" s="77">
        <v>0</v>
      </c>
      <c r="L37" s="77">
        <v>0</v>
      </c>
      <c r="M37" s="77">
        <v>0</v>
      </c>
      <c r="N37" s="369" t="s">
        <v>502</v>
      </c>
      <c r="O37" s="369"/>
    </row>
    <row r="38" spans="1:15" ht="31.8" thickTop="1" thickBot="1" x14ac:dyDescent="0.3">
      <c r="A38" s="47">
        <v>9500</v>
      </c>
      <c r="B38" s="181" t="s">
        <v>496</v>
      </c>
      <c r="C38" s="74">
        <f t="shared" si="0"/>
        <v>10351</v>
      </c>
      <c r="D38" s="75">
        <v>752</v>
      </c>
      <c r="E38" s="75">
        <v>126</v>
      </c>
      <c r="F38" s="75">
        <v>266</v>
      </c>
      <c r="G38" s="75">
        <v>0</v>
      </c>
      <c r="H38" s="75">
        <v>203</v>
      </c>
      <c r="I38" s="75">
        <v>415</v>
      </c>
      <c r="J38" s="75">
        <v>2240</v>
      </c>
      <c r="K38" s="75">
        <v>63</v>
      </c>
      <c r="L38" s="75">
        <v>22</v>
      </c>
      <c r="M38" s="75">
        <v>6264</v>
      </c>
      <c r="N38" s="370" t="s">
        <v>511</v>
      </c>
      <c r="O38" s="370"/>
    </row>
    <row r="39" spans="1:15" ht="15" thickTop="1" thickBot="1" x14ac:dyDescent="0.3">
      <c r="A39" s="48">
        <v>9601</v>
      </c>
      <c r="B39" s="233" t="s">
        <v>498</v>
      </c>
      <c r="C39" s="76">
        <f t="shared" si="0"/>
        <v>21161</v>
      </c>
      <c r="D39" s="77">
        <v>2507</v>
      </c>
      <c r="E39" s="77">
        <v>66</v>
      </c>
      <c r="F39" s="77">
        <v>342</v>
      </c>
      <c r="G39" s="77">
        <v>385</v>
      </c>
      <c r="H39" s="77">
        <v>1478</v>
      </c>
      <c r="I39" s="77">
        <v>1075</v>
      </c>
      <c r="J39" s="77">
        <v>551</v>
      </c>
      <c r="K39" s="77">
        <v>300</v>
      </c>
      <c r="L39" s="77">
        <v>95</v>
      </c>
      <c r="M39" s="77">
        <v>14362</v>
      </c>
      <c r="N39" s="369" t="s">
        <v>501</v>
      </c>
      <c r="O39" s="369"/>
    </row>
    <row r="40" spans="1:15" ht="15" thickTop="1" thickBot="1" x14ac:dyDescent="0.3">
      <c r="A40" s="47">
        <v>9602</v>
      </c>
      <c r="B40" s="181" t="s">
        <v>497</v>
      </c>
      <c r="C40" s="74">
        <f t="shared" si="0"/>
        <v>61467</v>
      </c>
      <c r="D40" s="75">
        <v>6558</v>
      </c>
      <c r="E40" s="75">
        <v>829</v>
      </c>
      <c r="F40" s="75">
        <v>2494</v>
      </c>
      <c r="G40" s="75">
        <v>112</v>
      </c>
      <c r="H40" s="75">
        <v>1305</v>
      </c>
      <c r="I40" s="75">
        <v>582</v>
      </c>
      <c r="J40" s="75">
        <v>2333</v>
      </c>
      <c r="K40" s="75">
        <v>1881</v>
      </c>
      <c r="L40" s="75">
        <v>2068</v>
      </c>
      <c r="M40" s="75">
        <v>43305</v>
      </c>
      <c r="N40" s="370" t="s">
        <v>471</v>
      </c>
      <c r="O40" s="370"/>
    </row>
    <row r="41" spans="1:15" ht="14.4" thickTop="1" x14ac:dyDescent="0.25">
      <c r="A41" s="244">
        <v>9609</v>
      </c>
      <c r="B41" s="233" t="s">
        <v>499</v>
      </c>
      <c r="C41" s="245">
        <f t="shared" si="0"/>
        <v>33695</v>
      </c>
      <c r="D41" s="251">
        <v>13265</v>
      </c>
      <c r="E41" s="251">
        <v>167</v>
      </c>
      <c r="F41" s="251">
        <v>400</v>
      </c>
      <c r="G41" s="251">
        <v>962</v>
      </c>
      <c r="H41" s="251">
        <v>237</v>
      </c>
      <c r="I41" s="251">
        <v>573</v>
      </c>
      <c r="J41" s="251">
        <v>456</v>
      </c>
      <c r="K41" s="251">
        <v>217</v>
      </c>
      <c r="L41" s="251">
        <v>8</v>
      </c>
      <c r="M41" s="251">
        <v>17410</v>
      </c>
      <c r="N41" s="394" t="s">
        <v>500</v>
      </c>
      <c r="O41" s="394"/>
    </row>
    <row r="42" spans="1:15" ht="33" customHeight="1" x14ac:dyDescent="0.25">
      <c r="A42" s="387" t="s">
        <v>7</v>
      </c>
      <c r="B42" s="387"/>
      <c r="C42" s="247">
        <f t="shared" ref="C42:K42" si="1">SUM(C9:C41)</f>
        <v>2316593</v>
      </c>
      <c r="D42" s="247">
        <f t="shared" si="1"/>
        <v>557380</v>
      </c>
      <c r="E42" s="247">
        <f t="shared" si="1"/>
        <v>13700</v>
      </c>
      <c r="F42" s="247">
        <f t="shared" si="1"/>
        <v>110884</v>
      </c>
      <c r="G42" s="247">
        <f t="shared" si="1"/>
        <v>123483</v>
      </c>
      <c r="H42" s="247">
        <f t="shared" si="1"/>
        <v>53821</v>
      </c>
      <c r="I42" s="247">
        <f t="shared" si="1"/>
        <v>106136</v>
      </c>
      <c r="J42" s="247">
        <f t="shared" si="1"/>
        <v>235592</v>
      </c>
      <c r="K42" s="247">
        <f t="shared" si="1"/>
        <v>115147</v>
      </c>
      <c r="L42" s="247">
        <f>SUM(L9:L41)</f>
        <v>55212</v>
      </c>
      <c r="M42" s="247">
        <f>SUM(M9:M41)</f>
        <v>945238</v>
      </c>
      <c r="N42" s="388" t="s">
        <v>4</v>
      </c>
      <c r="O42" s="389"/>
    </row>
  </sheetData>
  <mergeCells count="45">
    <mergeCell ref="N23:O23"/>
    <mergeCell ref="N18:O18"/>
    <mergeCell ref="N19:O19"/>
    <mergeCell ref="N20:O20"/>
    <mergeCell ref="N21:O21"/>
    <mergeCell ref="N22:O22"/>
    <mergeCell ref="N13:O13"/>
    <mergeCell ref="N14:O14"/>
    <mergeCell ref="N15:O15"/>
    <mergeCell ref="N16:O16"/>
    <mergeCell ref="N17:O17"/>
    <mergeCell ref="N12:O12"/>
    <mergeCell ref="N25:O25"/>
    <mergeCell ref="A1:O1"/>
    <mergeCell ref="A2:O2"/>
    <mergeCell ref="A3:O3"/>
    <mergeCell ref="A4:O4"/>
    <mergeCell ref="A5:O5"/>
    <mergeCell ref="A6:B6"/>
    <mergeCell ref="N6:O6"/>
    <mergeCell ref="A7:A8"/>
    <mergeCell ref="B7:B8"/>
    <mergeCell ref="N7:O8"/>
    <mergeCell ref="N9:O9"/>
    <mergeCell ref="N10:O10"/>
    <mergeCell ref="N11:O11"/>
    <mergeCell ref="N24:O24"/>
    <mergeCell ref="N26:O26"/>
    <mergeCell ref="N27:O27"/>
    <mergeCell ref="N28:O28"/>
    <mergeCell ref="N29:O29"/>
    <mergeCell ref="N31:O31"/>
    <mergeCell ref="N30:O30"/>
    <mergeCell ref="N32:O32"/>
    <mergeCell ref="N33:O33"/>
    <mergeCell ref="N34:O34"/>
    <mergeCell ref="N35:O35"/>
    <mergeCell ref="N36:O36"/>
    <mergeCell ref="A42:B42"/>
    <mergeCell ref="N42:O42"/>
    <mergeCell ref="N37:O37"/>
    <mergeCell ref="N38:O38"/>
    <mergeCell ref="N39:O39"/>
    <mergeCell ref="N40:O40"/>
    <mergeCell ref="N41:O41"/>
  </mergeCells>
  <printOptions horizontalCentered="1" verticalCentered="1"/>
  <pageMargins left="0" right="0" top="0" bottom="0" header="0.31496062992125984" footer="0.31496062992125984"/>
  <pageSetup paperSize="9" scale="6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18"/>
  <sheetViews>
    <sheetView view="pageBreakPreview" topLeftCell="A11" zoomScaleNormal="100" zoomScaleSheetLayoutView="100" workbookViewId="0">
      <selection activeCell="A6" sqref="A6:L6"/>
    </sheetView>
  </sheetViews>
  <sheetFormatPr defaultColWidth="9.09765625" defaultRowHeight="13.8" x14ac:dyDescent="0.25"/>
  <cols>
    <col min="1" max="1" width="6.69921875" style="4" customWidth="1"/>
    <col min="2" max="2" width="26.3984375" style="2" customWidth="1"/>
    <col min="3" max="3" width="10.09765625" style="2" customWidth="1"/>
    <col min="4" max="4" width="10.69921875" style="2" customWidth="1"/>
    <col min="5" max="5" width="12.296875" style="2" customWidth="1"/>
    <col min="6" max="6" width="9.69921875" style="2" customWidth="1"/>
    <col min="7" max="7" width="10.69921875" style="2" customWidth="1"/>
    <col min="8" max="8" width="9.69921875" style="2" customWidth="1"/>
    <col min="9" max="9" width="11" style="2" customWidth="1"/>
    <col min="10" max="10" width="9.69921875" style="2" customWidth="1"/>
    <col min="11" max="11" width="11.3984375" style="2" customWidth="1"/>
    <col min="12" max="12" width="23.69921875" style="2" customWidth="1"/>
    <col min="13" max="13" width="7.69921875" style="2" customWidth="1"/>
    <col min="14" max="16384" width="9.09765625" style="2"/>
  </cols>
  <sheetData>
    <row r="1" spans="1:14" s="6" customFormat="1" ht="50.1" customHeight="1" x14ac:dyDescent="0.25">
      <c r="A1" s="310"/>
      <c r="B1" s="310"/>
      <c r="C1" s="310"/>
      <c r="D1" s="310"/>
      <c r="E1" s="310"/>
      <c r="F1" s="310"/>
      <c r="G1" s="310"/>
      <c r="H1" s="310"/>
      <c r="I1" s="310"/>
      <c r="J1" s="310"/>
      <c r="K1" s="310"/>
      <c r="L1" s="310"/>
      <c r="M1" s="310"/>
      <c r="N1" s="11"/>
    </row>
    <row r="2" spans="1:14" ht="17.399999999999999" x14ac:dyDescent="0.25">
      <c r="A2" s="3"/>
      <c r="B2" s="348" t="s">
        <v>120</v>
      </c>
      <c r="C2" s="348"/>
      <c r="D2" s="348"/>
      <c r="E2" s="348"/>
      <c r="F2" s="348"/>
      <c r="G2" s="348"/>
      <c r="H2" s="348"/>
      <c r="I2" s="348"/>
      <c r="J2" s="348"/>
      <c r="K2" s="348"/>
      <c r="L2" s="348"/>
    </row>
    <row r="3" spans="1:14" ht="17.399999999999999" x14ac:dyDescent="0.25">
      <c r="A3" s="3"/>
      <c r="B3" s="348" t="s">
        <v>151</v>
      </c>
      <c r="C3" s="348"/>
      <c r="D3" s="348"/>
      <c r="E3" s="348"/>
      <c r="F3" s="348"/>
      <c r="G3" s="348"/>
      <c r="H3" s="348"/>
      <c r="I3" s="348"/>
      <c r="J3" s="348"/>
      <c r="K3" s="348"/>
      <c r="L3" s="348"/>
    </row>
    <row r="4" spans="1:14" ht="17.399999999999999" x14ac:dyDescent="0.25">
      <c r="A4" s="3"/>
      <c r="B4" s="348" t="s">
        <v>600</v>
      </c>
      <c r="C4" s="348"/>
      <c r="D4" s="348"/>
      <c r="E4" s="348"/>
      <c r="F4" s="348"/>
      <c r="G4" s="348"/>
      <c r="H4" s="348"/>
      <c r="I4" s="348"/>
      <c r="J4" s="348"/>
      <c r="K4" s="348"/>
      <c r="L4" s="348"/>
    </row>
    <row r="5" spans="1:14" ht="15.6" x14ac:dyDescent="0.25">
      <c r="A5" s="3"/>
      <c r="B5" s="349" t="s">
        <v>121</v>
      </c>
      <c r="C5" s="349"/>
      <c r="D5" s="349"/>
      <c r="E5" s="349"/>
      <c r="F5" s="349"/>
      <c r="G5" s="349"/>
      <c r="H5" s="349"/>
      <c r="I5" s="349"/>
      <c r="J5" s="349"/>
      <c r="K5" s="349"/>
      <c r="L5" s="349"/>
    </row>
    <row r="6" spans="1:14" ht="15.6" x14ac:dyDescent="0.25">
      <c r="A6" s="3"/>
      <c r="B6" s="349" t="s">
        <v>152</v>
      </c>
      <c r="C6" s="349"/>
      <c r="D6" s="349"/>
      <c r="E6" s="349"/>
      <c r="F6" s="349"/>
      <c r="G6" s="349"/>
      <c r="H6" s="349"/>
      <c r="I6" s="349"/>
      <c r="J6" s="349"/>
      <c r="K6" s="349"/>
      <c r="L6" s="349"/>
    </row>
    <row r="7" spans="1:14" ht="15.6" x14ac:dyDescent="0.25">
      <c r="A7" s="3"/>
      <c r="B7" s="349" t="s">
        <v>601</v>
      </c>
      <c r="C7" s="349"/>
      <c r="D7" s="349"/>
      <c r="E7" s="349"/>
      <c r="F7" s="349"/>
      <c r="G7" s="349"/>
      <c r="H7" s="349"/>
      <c r="I7" s="349"/>
      <c r="J7" s="349"/>
      <c r="K7" s="349"/>
      <c r="L7" s="349"/>
    </row>
    <row r="8" spans="1:14" ht="15.6" x14ac:dyDescent="0.25">
      <c r="A8" s="346" t="s">
        <v>582</v>
      </c>
      <c r="B8" s="346"/>
      <c r="C8" s="350">
        <v>2015</v>
      </c>
      <c r="D8" s="350"/>
      <c r="E8" s="350"/>
      <c r="F8" s="350"/>
      <c r="G8" s="350"/>
      <c r="H8" s="350"/>
      <c r="I8" s="350"/>
      <c r="J8" s="350"/>
      <c r="K8" s="350"/>
      <c r="L8" s="347" t="s">
        <v>155</v>
      </c>
      <c r="M8" s="347"/>
    </row>
    <row r="9" spans="1:14" s="12" customFormat="1" ht="22.5" customHeight="1" x14ac:dyDescent="0.25">
      <c r="A9" s="428" t="s">
        <v>357</v>
      </c>
      <c r="B9" s="429" t="s">
        <v>10</v>
      </c>
      <c r="C9" s="351" t="s">
        <v>101</v>
      </c>
      <c r="D9" s="351" t="s">
        <v>102</v>
      </c>
      <c r="E9" s="351" t="s">
        <v>103</v>
      </c>
      <c r="F9" s="351" t="s">
        <v>104</v>
      </c>
      <c r="G9" s="351"/>
      <c r="H9" s="351"/>
      <c r="I9" s="351" t="s">
        <v>105</v>
      </c>
      <c r="J9" s="351"/>
      <c r="K9" s="351"/>
      <c r="L9" s="424" t="s">
        <v>106</v>
      </c>
      <c r="M9" s="424"/>
    </row>
    <row r="10" spans="1:14" s="12" customFormat="1" ht="22.5" customHeight="1" x14ac:dyDescent="0.25">
      <c r="A10" s="354"/>
      <c r="B10" s="430"/>
      <c r="C10" s="423"/>
      <c r="D10" s="423"/>
      <c r="E10" s="423"/>
      <c r="F10" s="356" t="s">
        <v>107</v>
      </c>
      <c r="G10" s="356"/>
      <c r="H10" s="356"/>
      <c r="I10" s="356" t="s">
        <v>108</v>
      </c>
      <c r="J10" s="356"/>
      <c r="K10" s="356"/>
      <c r="L10" s="425"/>
      <c r="M10" s="425"/>
    </row>
    <row r="11" spans="1:14" s="12" customFormat="1" ht="22.5" customHeight="1" x14ac:dyDescent="0.25">
      <c r="A11" s="354"/>
      <c r="B11" s="430"/>
      <c r="C11" s="422" t="s">
        <v>109</v>
      </c>
      <c r="D11" s="422" t="s">
        <v>110</v>
      </c>
      <c r="E11" s="422" t="s">
        <v>111</v>
      </c>
      <c r="F11" s="203" t="s">
        <v>4</v>
      </c>
      <c r="G11" s="203" t="s">
        <v>112</v>
      </c>
      <c r="H11" s="203" t="s">
        <v>113</v>
      </c>
      <c r="I11" s="203" t="s">
        <v>4</v>
      </c>
      <c r="J11" s="203" t="s">
        <v>114</v>
      </c>
      <c r="K11" s="203" t="s">
        <v>115</v>
      </c>
      <c r="L11" s="425"/>
      <c r="M11" s="425"/>
    </row>
    <row r="12" spans="1:14" s="12" customFormat="1" ht="22.5" customHeight="1" x14ac:dyDescent="0.25">
      <c r="A12" s="355"/>
      <c r="B12" s="431"/>
      <c r="C12" s="356"/>
      <c r="D12" s="356"/>
      <c r="E12" s="356"/>
      <c r="F12" s="202" t="s">
        <v>7</v>
      </c>
      <c r="G12" s="202" t="s">
        <v>116</v>
      </c>
      <c r="H12" s="202" t="s">
        <v>117</v>
      </c>
      <c r="I12" s="202" t="s">
        <v>7</v>
      </c>
      <c r="J12" s="202" t="s">
        <v>118</v>
      </c>
      <c r="K12" s="202" t="s">
        <v>119</v>
      </c>
      <c r="L12" s="426"/>
      <c r="M12" s="426"/>
    </row>
    <row r="13" spans="1:14" ht="51" customHeight="1" thickBot="1" x14ac:dyDescent="0.3">
      <c r="A13" s="53" t="s">
        <v>352</v>
      </c>
      <c r="B13" s="41" t="s">
        <v>545</v>
      </c>
      <c r="C13" s="61">
        <f>SUM(E13-D13)</f>
        <v>1547917</v>
      </c>
      <c r="D13" s="210">
        <v>198369</v>
      </c>
      <c r="E13" s="61">
        <v>1746286</v>
      </c>
      <c r="F13" s="61">
        <v>991464</v>
      </c>
      <c r="G13" s="210">
        <v>499550</v>
      </c>
      <c r="H13" s="210">
        <v>491914</v>
      </c>
      <c r="I13" s="61">
        <v>2737750</v>
      </c>
      <c r="J13" s="210">
        <v>253462</v>
      </c>
      <c r="K13" s="210">
        <v>2484288</v>
      </c>
      <c r="L13" s="421" t="s">
        <v>544</v>
      </c>
      <c r="M13" s="421"/>
    </row>
    <row r="14" spans="1:14" ht="51" customHeight="1" thickBot="1" x14ac:dyDescent="0.3">
      <c r="A14" s="47" t="s">
        <v>520</v>
      </c>
      <c r="B14" s="42" t="s">
        <v>521</v>
      </c>
      <c r="C14" s="63">
        <f>SUM(E14-D14)</f>
        <v>3818294</v>
      </c>
      <c r="D14" s="64">
        <v>275225</v>
      </c>
      <c r="E14" s="63">
        <v>4093519</v>
      </c>
      <c r="F14" s="63">
        <f>SUM(G14:H14)</f>
        <v>1529672</v>
      </c>
      <c r="G14" s="64">
        <v>1172443</v>
      </c>
      <c r="H14" s="64">
        <v>357229</v>
      </c>
      <c r="I14" s="63">
        <f>SUM(J14:K14)</f>
        <v>5623191</v>
      </c>
      <c r="J14" s="64">
        <v>196471</v>
      </c>
      <c r="K14" s="64">
        <v>5426720</v>
      </c>
      <c r="L14" s="365" t="s">
        <v>515</v>
      </c>
      <c r="M14" s="365"/>
    </row>
    <row r="15" spans="1:14" ht="51" customHeight="1" thickBot="1" x14ac:dyDescent="0.3">
      <c r="A15" s="48" t="s">
        <v>522</v>
      </c>
      <c r="B15" s="49" t="s">
        <v>523</v>
      </c>
      <c r="C15" s="70">
        <f>SUM(E15-D15)</f>
        <v>2611486</v>
      </c>
      <c r="D15" s="71">
        <v>129116</v>
      </c>
      <c r="E15" s="70">
        <v>2740602</v>
      </c>
      <c r="F15" s="70">
        <f>SUM(G15:H15)</f>
        <v>749507</v>
      </c>
      <c r="G15" s="71">
        <v>295662</v>
      </c>
      <c r="H15" s="71">
        <v>453845</v>
      </c>
      <c r="I15" s="70">
        <f>SUM(J15:K15)</f>
        <v>3490109</v>
      </c>
      <c r="J15" s="71">
        <v>144510</v>
      </c>
      <c r="K15" s="71">
        <v>3345599</v>
      </c>
      <c r="L15" s="427" t="s">
        <v>516</v>
      </c>
      <c r="M15" s="427"/>
    </row>
    <row r="16" spans="1:14" ht="51" customHeight="1" thickBot="1" x14ac:dyDescent="0.3">
      <c r="A16" s="51" t="s">
        <v>524</v>
      </c>
      <c r="B16" s="43" t="s">
        <v>525</v>
      </c>
      <c r="C16" s="65">
        <f>SUM(E16-D16)</f>
        <v>848612</v>
      </c>
      <c r="D16" s="66">
        <v>79429</v>
      </c>
      <c r="E16" s="65">
        <v>928041</v>
      </c>
      <c r="F16" s="65">
        <f>SUM(G16:H16)</f>
        <v>974121</v>
      </c>
      <c r="G16" s="66">
        <v>214640</v>
      </c>
      <c r="H16" s="66">
        <v>759481</v>
      </c>
      <c r="I16" s="65">
        <v>1902162</v>
      </c>
      <c r="J16" s="66">
        <v>82673</v>
      </c>
      <c r="K16" s="66">
        <v>1819489</v>
      </c>
      <c r="L16" s="352" t="s">
        <v>517</v>
      </c>
      <c r="M16" s="352"/>
    </row>
    <row r="17" spans="1:13" ht="51" customHeight="1" x14ac:dyDescent="0.25">
      <c r="A17" s="206" t="s">
        <v>526</v>
      </c>
      <c r="B17" s="207" t="s">
        <v>527</v>
      </c>
      <c r="C17" s="212">
        <f>SUM(E17-D17)</f>
        <v>467307</v>
      </c>
      <c r="D17" s="211">
        <v>59225</v>
      </c>
      <c r="E17" s="212">
        <v>526532</v>
      </c>
      <c r="F17" s="212">
        <f>SUM(G17:H17)</f>
        <v>242067</v>
      </c>
      <c r="G17" s="211">
        <v>134300</v>
      </c>
      <c r="H17" s="211">
        <v>107767</v>
      </c>
      <c r="I17" s="212">
        <f>SUM(J17:K17)</f>
        <v>768599</v>
      </c>
      <c r="J17" s="211">
        <v>27909</v>
      </c>
      <c r="K17" s="211">
        <v>740690</v>
      </c>
      <c r="L17" s="420" t="s">
        <v>518</v>
      </c>
      <c r="M17" s="420"/>
    </row>
    <row r="18" spans="1:13" ht="66.75" customHeight="1" x14ac:dyDescent="0.25">
      <c r="A18" s="362" t="s">
        <v>7</v>
      </c>
      <c r="B18" s="362"/>
      <c r="C18" s="209">
        <v>9293616</v>
      </c>
      <c r="D18" s="209">
        <v>741364</v>
      </c>
      <c r="E18" s="209">
        <v>10034980</v>
      </c>
      <c r="F18" s="209">
        <v>4486831</v>
      </c>
      <c r="G18" s="209">
        <v>2316595</v>
      </c>
      <c r="H18" s="209">
        <v>2170236</v>
      </c>
      <c r="I18" s="209">
        <v>14521811</v>
      </c>
      <c r="J18" s="209">
        <v>705025</v>
      </c>
      <c r="K18" s="209">
        <v>13816786</v>
      </c>
      <c r="L18" s="355" t="s">
        <v>4</v>
      </c>
      <c r="M18" s="355"/>
    </row>
  </sheetData>
  <mergeCells count="30">
    <mergeCell ref="C8:K8"/>
    <mergeCell ref="A9:A12"/>
    <mergeCell ref="E11:E12"/>
    <mergeCell ref="A18:B18"/>
    <mergeCell ref="L18:M18"/>
    <mergeCell ref="L13:M13"/>
    <mergeCell ref="L14:M14"/>
    <mergeCell ref="L15:M15"/>
    <mergeCell ref="A1:M1"/>
    <mergeCell ref="B2:L2"/>
    <mergeCell ref="B3:L3"/>
    <mergeCell ref="B5:L5"/>
    <mergeCell ref="B6:L6"/>
    <mergeCell ref="B4:L4"/>
    <mergeCell ref="B7:L7"/>
    <mergeCell ref="L17:M17"/>
    <mergeCell ref="F10:H10"/>
    <mergeCell ref="I10:K10"/>
    <mergeCell ref="B9:B12"/>
    <mergeCell ref="C9:C10"/>
    <mergeCell ref="D9:D10"/>
    <mergeCell ref="E9:E10"/>
    <mergeCell ref="L8:M8"/>
    <mergeCell ref="L16:M16"/>
    <mergeCell ref="C11:C12"/>
    <mergeCell ref="F9:H9"/>
    <mergeCell ref="D11:D12"/>
    <mergeCell ref="I9:K9"/>
    <mergeCell ref="L9:M12"/>
    <mergeCell ref="A8:B8"/>
  </mergeCells>
  <printOptions horizontalCentered="1" verticalCentered="1"/>
  <pageMargins left="0" right="0" top="0" bottom="0" header="0.31496062992125984" footer="0.31496062992125984"/>
  <pageSetup paperSize="9" scale="8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49"/>
  <sheetViews>
    <sheetView view="pageBreakPreview" topLeftCell="A41" zoomScaleNormal="100" zoomScaleSheetLayoutView="100" workbookViewId="0">
      <selection activeCell="A6" sqref="A6:D6"/>
    </sheetView>
  </sheetViews>
  <sheetFormatPr defaultColWidth="10.09765625" defaultRowHeight="15" x14ac:dyDescent="0.25"/>
  <cols>
    <col min="1" max="1" width="4.69921875" style="8" customWidth="1"/>
    <col min="2" max="2" width="57.8984375" style="143" customWidth="1"/>
    <col min="3" max="3" width="11" style="8" customWidth="1"/>
    <col min="4" max="4" width="50.69921875" style="143" customWidth="1"/>
    <col min="5" max="5" width="6.09765625" style="10" customWidth="1"/>
    <col min="6" max="16384" width="10.09765625" style="8"/>
  </cols>
  <sheetData>
    <row r="1" spans="1:11" s="6" customFormat="1" ht="12" customHeight="1" x14ac:dyDescent="0.25">
      <c r="B1" s="315"/>
      <c r="C1" s="315"/>
      <c r="D1" s="315"/>
      <c r="E1" s="315"/>
      <c r="F1" s="7"/>
      <c r="G1" s="7"/>
      <c r="H1" s="7"/>
      <c r="I1" s="7"/>
      <c r="J1" s="7"/>
      <c r="K1" s="7"/>
    </row>
    <row r="2" spans="1:11" ht="20.25" customHeight="1" x14ac:dyDescent="0.25">
      <c r="A2" s="316" t="s">
        <v>32</v>
      </c>
      <c r="B2" s="316"/>
      <c r="C2" s="316"/>
      <c r="D2" s="316"/>
      <c r="E2" s="316"/>
    </row>
    <row r="3" spans="1:11" ht="14.25" customHeight="1" x14ac:dyDescent="0.25">
      <c r="A3" s="317" t="s">
        <v>346</v>
      </c>
      <c r="B3" s="317"/>
      <c r="C3" s="317"/>
      <c r="D3" s="317"/>
      <c r="E3" s="317"/>
    </row>
    <row r="4" spans="1:11" ht="37.5" customHeight="1" x14ac:dyDescent="0.25">
      <c r="A4" s="100" t="s">
        <v>359</v>
      </c>
      <c r="B4" s="101" t="s">
        <v>360</v>
      </c>
      <c r="C4" s="102" t="s">
        <v>361</v>
      </c>
      <c r="D4" s="103" t="s">
        <v>362</v>
      </c>
      <c r="E4" s="104" t="s">
        <v>363</v>
      </c>
    </row>
    <row r="5" spans="1:11" s="9" customFormat="1" ht="13.8" x14ac:dyDescent="0.25">
      <c r="A5" s="105"/>
      <c r="B5" s="106" t="s">
        <v>364</v>
      </c>
      <c r="C5" s="107">
        <v>2</v>
      </c>
      <c r="D5" s="108" t="s">
        <v>365</v>
      </c>
      <c r="E5" s="105"/>
    </row>
    <row r="6" spans="1:11" s="9" customFormat="1" ht="13.8" x14ac:dyDescent="0.25">
      <c r="A6" s="109"/>
      <c r="B6" s="170" t="s">
        <v>366</v>
      </c>
      <c r="C6" s="110">
        <v>5</v>
      </c>
      <c r="D6" s="171" t="s">
        <v>367</v>
      </c>
      <c r="E6" s="109"/>
    </row>
    <row r="7" spans="1:11" s="9" customFormat="1" ht="13.8" x14ac:dyDescent="0.25">
      <c r="A7" s="111"/>
      <c r="B7" s="112" t="s">
        <v>368</v>
      </c>
      <c r="C7" s="113">
        <v>7</v>
      </c>
      <c r="D7" s="114" t="s">
        <v>369</v>
      </c>
      <c r="E7" s="105"/>
    </row>
    <row r="8" spans="1:11" s="9" customFormat="1" ht="13.8" x14ac:dyDescent="0.25">
      <c r="A8" s="115"/>
      <c r="B8" s="116" t="s">
        <v>370</v>
      </c>
      <c r="C8" s="110">
        <v>8</v>
      </c>
      <c r="D8" s="117" t="s">
        <v>371</v>
      </c>
      <c r="E8" s="109"/>
    </row>
    <row r="9" spans="1:11" s="9" customFormat="1" ht="31.2" x14ac:dyDescent="0.3">
      <c r="A9" s="111"/>
      <c r="B9" s="118" t="s">
        <v>372</v>
      </c>
      <c r="C9" s="113"/>
      <c r="D9" s="119" t="s">
        <v>373</v>
      </c>
      <c r="E9" s="105"/>
    </row>
    <row r="10" spans="1:11" s="122" customFormat="1" ht="26.4" x14ac:dyDescent="0.25">
      <c r="A10" s="115">
        <v>1</v>
      </c>
      <c r="B10" s="116" t="s">
        <v>632</v>
      </c>
      <c r="C10" s="110">
        <v>18</v>
      </c>
      <c r="D10" s="120" t="s">
        <v>605</v>
      </c>
      <c r="E10" s="121">
        <v>1</v>
      </c>
    </row>
    <row r="11" spans="1:11" s="122" customFormat="1" ht="26.4" x14ac:dyDescent="0.25">
      <c r="A11" s="111">
        <v>2</v>
      </c>
      <c r="B11" s="112" t="s">
        <v>633</v>
      </c>
      <c r="C11" s="113">
        <v>19</v>
      </c>
      <c r="D11" s="123" t="s">
        <v>606</v>
      </c>
      <c r="E11" s="124">
        <v>2</v>
      </c>
    </row>
    <row r="12" spans="1:11" s="9" customFormat="1" ht="26.4" x14ac:dyDescent="0.25">
      <c r="A12" s="115">
        <v>3</v>
      </c>
      <c r="B12" s="116" t="s">
        <v>634</v>
      </c>
      <c r="C12" s="110">
        <v>20</v>
      </c>
      <c r="D12" s="120" t="s">
        <v>607</v>
      </c>
      <c r="E12" s="121">
        <v>3</v>
      </c>
    </row>
    <row r="13" spans="1:11" s="9" customFormat="1" ht="31.2" x14ac:dyDescent="0.3">
      <c r="A13" s="111"/>
      <c r="B13" s="118" t="s">
        <v>374</v>
      </c>
      <c r="C13" s="113"/>
      <c r="D13" s="119" t="s">
        <v>375</v>
      </c>
      <c r="E13" s="124"/>
    </row>
    <row r="14" spans="1:11" s="122" customFormat="1" ht="15.6" x14ac:dyDescent="0.25">
      <c r="A14" s="115">
        <v>4</v>
      </c>
      <c r="B14" s="116" t="s">
        <v>631</v>
      </c>
      <c r="C14" s="110">
        <v>22</v>
      </c>
      <c r="D14" s="120" t="s">
        <v>608</v>
      </c>
      <c r="E14" s="121">
        <v>4</v>
      </c>
    </row>
    <row r="15" spans="1:11" s="122" customFormat="1" ht="26.4" x14ac:dyDescent="0.25">
      <c r="A15" s="111">
        <v>5</v>
      </c>
      <c r="B15" s="112" t="s">
        <v>630</v>
      </c>
      <c r="C15" s="113">
        <v>23</v>
      </c>
      <c r="D15" s="123" t="s">
        <v>610</v>
      </c>
      <c r="E15" s="124">
        <v>5</v>
      </c>
    </row>
    <row r="16" spans="1:11" s="122" customFormat="1" ht="20.399999999999999" x14ac:dyDescent="0.25">
      <c r="A16" s="115">
        <v>6</v>
      </c>
      <c r="B16" s="116" t="s">
        <v>635</v>
      </c>
      <c r="C16" s="110">
        <v>24</v>
      </c>
      <c r="D16" s="120" t="s">
        <v>609</v>
      </c>
      <c r="E16" s="121">
        <v>6</v>
      </c>
    </row>
    <row r="17" spans="1:5" s="122" customFormat="1" ht="15.6" x14ac:dyDescent="0.25">
      <c r="A17" s="111">
        <v>7</v>
      </c>
      <c r="B17" s="112" t="s">
        <v>628</v>
      </c>
      <c r="C17" s="113">
        <v>25</v>
      </c>
      <c r="D17" s="123" t="s">
        <v>611</v>
      </c>
      <c r="E17" s="124">
        <v>7</v>
      </c>
    </row>
    <row r="18" spans="1:5" s="122" customFormat="1" ht="15.6" x14ac:dyDescent="0.25">
      <c r="A18" s="115">
        <v>8</v>
      </c>
      <c r="B18" s="116" t="s">
        <v>627</v>
      </c>
      <c r="C18" s="110">
        <v>26</v>
      </c>
      <c r="D18" s="120" t="s">
        <v>612</v>
      </c>
      <c r="E18" s="121">
        <v>8</v>
      </c>
    </row>
    <row r="19" spans="1:5" s="122" customFormat="1" ht="15.6" x14ac:dyDescent="0.25">
      <c r="A19" s="111">
        <v>9</v>
      </c>
      <c r="B19" s="112" t="s">
        <v>626</v>
      </c>
      <c r="C19" s="113">
        <v>27</v>
      </c>
      <c r="D19" s="123" t="s">
        <v>613</v>
      </c>
      <c r="E19" s="124">
        <v>9</v>
      </c>
    </row>
    <row r="20" spans="1:5" s="122" customFormat="1" ht="15.6" x14ac:dyDescent="0.25">
      <c r="A20" s="115">
        <v>10</v>
      </c>
      <c r="B20" s="116" t="s">
        <v>625</v>
      </c>
      <c r="C20" s="110">
        <v>28</v>
      </c>
      <c r="D20" s="120" t="s">
        <v>618</v>
      </c>
      <c r="E20" s="121">
        <v>10</v>
      </c>
    </row>
    <row r="21" spans="1:5" s="122" customFormat="1" ht="15.6" x14ac:dyDescent="0.25">
      <c r="A21" s="111">
        <v>11</v>
      </c>
      <c r="B21" s="112" t="s">
        <v>624</v>
      </c>
      <c r="C21" s="113">
        <v>29</v>
      </c>
      <c r="D21" s="123" t="s">
        <v>619</v>
      </c>
      <c r="E21" s="124">
        <v>11</v>
      </c>
    </row>
    <row r="22" spans="1:5" s="122" customFormat="1" ht="15.6" x14ac:dyDescent="0.25">
      <c r="A22" s="115">
        <v>12</v>
      </c>
      <c r="B22" s="116" t="s">
        <v>623</v>
      </c>
      <c r="C22" s="110">
        <v>30</v>
      </c>
      <c r="D22" s="120" t="s">
        <v>637</v>
      </c>
      <c r="E22" s="121">
        <v>12</v>
      </c>
    </row>
    <row r="23" spans="1:5" s="122" customFormat="1" ht="15.6" x14ac:dyDescent="0.25">
      <c r="A23" s="111">
        <v>13</v>
      </c>
      <c r="B23" s="112" t="s">
        <v>622</v>
      </c>
      <c r="C23" s="113">
        <v>31</v>
      </c>
      <c r="D23" s="123" t="s">
        <v>615</v>
      </c>
      <c r="E23" s="124">
        <v>13</v>
      </c>
    </row>
    <row r="24" spans="1:5" s="122" customFormat="1" ht="15.6" x14ac:dyDescent="0.25">
      <c r="A24" s="125">
        <v>14</v>
      </c>
      <c r="B24" s="126" t="s">
        <v>621</v>
      </c>
      <c r="C24" s="127">
        <v>32</v>
      </c>
      <c r="D24" s="128" t="s">
        <v>614</v>
      </c>
      <c r="E24" s="129">
        <v>14</v>
      </c>
    </row>
    <row r="25" spans="1:5" s="9" customFormat="1" ht="31.5" customHeight="1" x14ac:dyDescent="0.3">
      <c r="A25" s="111"/>
      <c r="B25" s="130" t="s">
        <v>376</v>
      </c>
      <c r="C25" s="113"/>
      <c r="D25" s="119" t="s">
        <v>377</v>
      </c>
      <c r="E25" s="124"/>
    </row>
    <row r="26" spans="1:5" s="9" customFormat="1" ht="15.6" x14ac:dyDescent="0.25">
      <c r="A26" s="115">
        <v>15</v>
      </c>
      <c r="B26" s="116" t="s">
        <v>631</v>
      </c>
      <c r="C26" s="110">
        <v>34</v>
      </c>
      <c r="D26" s="120" t="s">
        <v>608</v>
      </c>
      <c r="E26" s="121">
        <v>15</v>
      </c>
    </row>
    <row r="27" spans="1:5" s="9" customFormat="1" ht="26.4" x14ac:dyDescent="0.25">
      <c r="A27" s="111">
        <v>16</v>
      </c>
      <c r="B27" s="112" t="s">
        <v>630</v>
      </c>
      <c r="C27" s="113">
        <v>35</v>
      </c>
      <c r="D27" s="131" t="s">
        <v>610</v>
      </c>
      <c r="E27" s="124">
        <v>16</v>
      </c>
    </row>
    <row r="28" spans="1:5" s="9" customFormat="1" ht="15.6" x14ac:dyDescent="0.25">
      <c r="A28" s="115">
        <v>17</v>
      </c>
      <c r="B28" s="116" t="s">
        <v>629</v>
      </c>
      <c r="C28" s="110">
        <v>36</v>
      </c>
      <c r="D28" s="120" t="s">
        <v>609</v>
      </c>
      <c r="E28" s="121">
        <v>17</v>
      </c>
    </row>
    <row r="29" spans="1:5" s="9" customFormat="1" ht="15.6" x14ac:dyDescent="0.25">
      <c r="A29" s="111">
        <v>18</v>
      </c>
      <c r="B29" s="112" t="s">
        <v>628</v>
      </c>
      <c r="C29" s="113">
        <v>37</v>
      </c>
      <c r="D29" s="131" t="s">
        <v>611</v>
      </c>
      <c r="E29" s="124">
        <v>18</v>
      </c>
    </row>
    <row r="30" spans="1:5" s="9" customFormat="1" ht="15.6" x14ac:dyDescent="0.25">
      <c r="A30" s="115">
        <v>19</v>
      </c>
      <c r="B30" s="116" t="s">
        <v>627</v>
      </c>
      <c r="C30" s="110">
        <v>38</v>
      </c>
      <c r="D30" s="120" t="s">
        <v>612</v>
      </c>
      <c r="E30" s="121">
        <v>19</v>
      </c>
    </row>
    <row r="31" spans="1:5" s="9" customFormat="1" ht="15.6" x14ac:dyDescent="0.25">
      <c r="A31" s="111">
        <v>20</v>
      </c>
      <c r="B31" s="112" t="s">
        <v>626</v>
      </c>
      <c r="C31" s="113">
        <v>39</v>
      </c>
      <c r="D31" s="131" t="s">
        <v>613</v>
      </c>
      <c r="E31" s="124">
        <v>20</v>
      </c>
    </row>
    <row r="32" spans="1:5" s="9" customFormat="1" ht="15.6" x14ac:dyDescent="0.25">
      <c r="A32" s="115">
        <v>21</v>
      </c>
      <c r="B32" s="112" t="s">
        <v>625</v>
      </c>
      <c r="C32" s="110">
        <v>40</v>
      </c>
      <c r="D32" s="120" t="s">
        <v>618</v>
      </c>
      <c r="E32" s="121">
        <v>21</v>
      </c>
    </row>
    <row r="33" spans="1:5" s="9" customFormat="1" ht="15.6" x14ac:dyDescent="0.25">
      <c r="A33" s="111">
        <v>22</v>
      </c>
      <c r="B33" s="112" t="s">
        <v>624</v>
      </c>
      <c r="C33" s="113">
        <v>41</v>
      </c>
      <c r="D33" s="114" t="s">
        <v>619</v>
      </c>
      <c r="E33" s="124">
        <v>22</v>
      </c>
    </row>
    <row r="34" spans="1:5" s="9" customFormat="1" ht="15.6" x14ac:dyDescent="0.25">
      <c r="A34" s="115">
        <v>23</v>
      </c>
      <c r="B34" s="116" t="s">
        <v>623</v>
      </c>
      <c r="C34" s="110">
        <v>42</v>
      </c>
      <c r="D34" s="120" t="s">
        <v>616</v>
      </c>
      <c r="E34" s="121">
        <v>23</v>
      </c>
    </row>
    <row r="35" spans="1:5" ht="15.6" x14ac:dyDescent="0.25">
      <c r="A35" s="111">
        <v>24</v>
      </c>
      <c r="B35" s="112" t="s">
        <v>622</v>
      </c>
      <c r="C35" s="113">
        <v>43</v>
      </c>
      <c r="D35" s="131" t="s">
        <v>620</v>
      </c>
      <c r="E35" s="124">
        <v>24</v>
      </c>
    </row>
    <row r="36" spans="1:5" ht="15.6" x14ac:dyDescent="0.25">
      <c r="A36" s="115">
        <v>25</v>
      </c>
      <c r="B36" s="116" t="s">
        <v>621</v>
      </c>
      <c r="C36" s="110">
        <v>44</v>
      </c>
      <c r="D36" s="120" t="s">
        <v>614</v>
      </c>
      <c r="E36" s="121">
        <v>25</v>
      </c>
    </row>
    <row r="37" spans="1:5" ht="46.8" x14ac:dyDescent="0.3">
      <c r="A37" s="111"/>
      <c r="B37" s="130" t="s">
        <v>378</v>
      </c>
      <c r="C37" s="113"/>
      <c r="D37" s="119" t="s">
        <v>379</v>
      </c>
      <c r="E37" s="124"/>
    </row>
    <row r="38" spans="1:5" ht="15.6" x14ac:dyDescent="0.25">
      <c r="A38" s="115">
        <v>26</v>
      </c>
      <c r="B38" s="116" t="s">
        <v>631</v>
      </c>
      <c r="C38" s="110">
        <v>46</v>
      </c>
      <c r="D38" s="120" t="s">
        <v>608</v>
      </c>
      <c r="E38" s="121">
        <v>26</v>
      </c>
    </row>
    <row r="39" spans="1:5" ht="26.4" x14ac:dyDescent="0.25">
      <c r="A39" s="111">
        <v>27</v>
      </c>
      <c r="B39" s="112" t="s">
        <v>630</v>
      </c>
      <c r="C39" s="113">
        <v>47</v>
      </c>
      <c r="D39" s="131" t="s">
        <v>610</v>
      </c>
      <c r="E39" s="124">
        <v>27</v>
      </c>
    </row>
    <row r="40" spans="1:5" ht="15.6" x14ac:dyDescent="0.25">
      <c r="A40" s="115">
        <v>28</v>
      </c>
      <c r="B40" s="116" t="s">
        <v>629</v>
      </c>
      <c r="C40" s="110">
        <v>48</v>
      </c>
      <c r="D40" s="120" t="s">
        <v>609</v>
      </c>
      <c r="E40" s="121">
        <v>28</v>
      </c>
    </row>
    <row r="41" spans="1:5" ht="15.6" x14ac:dyDescent="0.25">
      <c r="A41" s="111">
        <v>29</v>
      </c>
      <c r="B41" s="112" t="s">
        <v>628</v>
      </c>
      <c r="C41" s="113">
        <v>49</v>
      </c>
      <c r="D41" s="131" t="s">
        <v>611</v>
      </c>
      <c r="E41" s="124">
        <v>29</v>
      </c>
    </row>
    <row r="42" spans="1:5" x14ac:dyDescent="0.25">
      <c r="A42" s="132">
        <v>30</v>
      </c>
      <c r="B42" s="133" t="s">
        <v>627</v>
      </c>
      <c r="C42" s="110">
        <v>50</v>
      </c>
      <c r="D42" s="134" t="s">
        <v>612</v>
      </c>
      <c r="E42" s="135">
        <v>30</v>
      </c>
    </row>
    <row r="43" spans="1:5" x14ac:dyDescent="0.25">
      <c r="A43" s="136">
        <v>31</v>
      </c>
      <c r="B43" s="112" t="s">
        <v>626</v>
      </c>
      <c r="C43" s="113">
        <v>51</v>
      </c>
      <c r="D43" s="137" t="s">
        <v>613</v>
      </c>
      <c r="E43" s="138">
        <v>31</v>
      </c>
    </row>
    <row r="44" spans="1:5" x14ac:dyDescent="0.25">
      <c r="A44" s="132">
        <v>32</v>
      </c>
      <c r="B44" s="133" t="s">
        <v>625</v>
      </c>
      <c r="C44" s="110">
        <v>52</v>
      </c>
      <c r="D44" s="134" t="s">
        <v>618</v>
      </c>
      <c r="E44" s="135">
        <v>32</v>
      </c>
    </row>
    <row r="45" spans="1:5" x14ac:dyDescent="0.25">
      <c r="A45" s="136">
        <v>33</v>
      </c>
      <c r="B45" s="112" t="s">
        <v>624</v>
      </c>
      <c r="C45" s="113">
        <v>53</v>
      </c>
      <c r="D45" s="137" t="s">
        <v>617</v>
      </c>
      <c r="E45" s="138">
        <v>33</v>
      </c>
    </row>
    <row r="46" spans="1:5" x14ac:dyDescent="0.25">
      <c r="A46" s="132">
        <v>34</v>
      </c>
      <c r="B46" s="133" t="s">
        <v>623</v>
      </c>
      <c r="C46" s="110">
        <v>54</v>
      </c>
      <c r="D46" s="134" t="s">
        <v>616</v>
      </c>
      <c r="E46" s="135">
        <v>34</v>
      </c>
    </row>
    <row r="47" spans="1:5" x14ac:dyDescent="0.25">
      <c r="A47" s="136">
        <v>35</v>
      </c>
      <c r="B47" s="112" t="s">
        <v>622</v>
      </c>
      <c r="C47" s="113">
        <v>55</v>
      </c>
      <c r="D47" s="137" t="s">
        <v>615</v>
      </c>
      <c r="E47" s="138">
        <v>35</v>
      </c>
    </row>
    <row r="48" spans="1:5" x14ac:dyDescent="0.25">
      <c r="A48" s="132">
        <v>36</v>
      </c>
      <c r="B48" s="133" t="s">
        <v>621</v>
      </c>
      <c r="C48" s="110">
        <v>56</v>
      </c>
      <c r="D48" s="134" t="s">
        <v>614</v>
      </c>
      <c r="E48" s="135">
        <v>36</v>
      </c>
    </row>
    <row r="49" spans="1:5" ht="26.4" x14ac:dyDescent="0.25">
      <c r="A49" s="139"/>
      <c r="B49" s="140" t="s">
        <v>380</v>
      </c>
      <c r="C49" s="113">
        <v>57</v>
      </c>
      <c r="D49" s="141" t="s">
        <v>381</v>
      </c>
      <c r="E49" s="142"/>
    </row>
  </sheetData>
  <mergeCells count="3">
    <mergeCell ref="B1:E1"/>
    <mergeCell ref="A2:E2"/>
    <mergeCell ref="A3:E3"/>
  </mergeCells>
  <printOptions horizontalCentered="1" verticalCentered="1"/>
  <pageMargins left="0" right="0" top="0" bottom="0" header="0.31496062992125984" footer="0.31496062992125984"/>
  <pageSetup paperSize="9" scale="95" orientation="landscape" r:id="rId1"/>
  <rowBreaks count="1" manualBreakCount="1">
    <brk id="24"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23"/>
  <sheetViews>
    <sheetView view="pageBreakPreview" topLeftCell="A16" zoomScaleNormal="100" zoomScaleSheetLayoutView="100" workbookViewId="0">
      <selection activeCell="G28" sqref="G28"/>
    </sheetView>
  </sheetViews>
  <sheetFormatPr defaultColWidth="9.09765625" defaultRowHeight="13.8" x14ac:dyDescent="0.25"/>
  <cols>
    <col min="1" max="1" width="6.69921875" style="4" customWidth="1"/>
    <col min="2" max="2" width="30.69921875" style="2" customWidth="1"/>
    <col min="3" max="3" width="9.69921875" style="2" customWidth="1"/>
    <col min="4" max="4" width="8.3984375" style="2" customWidth="1"/>
    <col min="5" max="5" width="11.296875" style="2" customWidth="1"/>
    <col min="6" max="6" width="9.69921875" style="2" customWidth="1"/>
    <col min="7" max="7" width="10.3984375" style="2" customWidth="1"/>
    <col min="8" max="8" width="9.69921875" style="2" customWidth="1"/>
    <col min="9" max="9" width="11.3984375" style="2" customWidth="1"/>
    <col min="10" max="10" width="11.59765625" style="2" customWidth="1"/>
    <col min="11" max="11" width="11" style="2" customWidth="1"/>
    <col min="12" max="12" width="26.69921875" style="2" customWidth="1"/>
    <col min="13" max="13" width="7.69921875" style="2" customWidth="1"/>
    <col min="14" max="16384" width="9.09765625" style="2"/>
  </cols>
  <sheetData>
    <row r="1" spans="1:13" s="6" customFormat="1" ht="50.1" customHeight="1" x14ac:dyDescent="0.25">
      <c r="A1" s="310"/>
      <c r="B1" s="310"/>
      <c r="C1" s="310"/>
      <c r="D1" s="310"/>
      <c r="E1" s="310"/>
      <c r="F1" s="310"/>
      <c r="G1" s="310"/>
      <c r="H1" s="310"/>
      <c r="I1" s="310"/>
      <c r="J1" s="310"/>
      <c r="K1" s="310"/>
      <c r="L1" s="310"/>
      <c r="M1" s="310"/>
    </row>
    <row r="2" spans="1:13" ht="18" customHeight="1" x14ac:dyDescent="0.25">
      <c r="A2" s="3"/>
      <c r="B2" s="348" t="s">
        <v>120</v>
      </c>
      <c r="C2" s="348"/>
      <c r="D2" s="348"/>
      <c r="E2" s="348"/>
      <c r="F2" s="348"/>
      <c r="G2" s="348"/>
      <c r="H2" s="348"/>
      <c r="I2" s="348"/>
      <c r="J2" s="348"/>
      <c r="K2" s="348"/>
      <c r="L2" s="348"/>
    </row>
    <row r="3" spans="1:13" ht="17.399999999999999" x14ac:dyDescent="0.25">
      <c r="A3" s="3"/>
      <c r="B3" s="348" t="s">
        <v>151</v>
      </c>
      <c r="C3" s="348"/>
      <c r="D3" s="348"/>
      <c r="E3" s="348"/>
      <c r="F3" s="348"/>
      <c r="G3" s="348"/>
      <c r="H3" s="348"/>
      <c r="I3" s="348"/>
      <c r="J3" s="348"/>
      <c r="K3" s="348"/>
      <c r="L3" s="348"/>
    </row>
    <row r="4" spans="1:13" ht="17.399999999999999" x14ac:dyDescent="0.25">
      <c r="A4" s="3"/>
      <c r="B4" s="348" t="s">
        <v>604</v>
      </c>
      <c r="C4" s="348"/>
      <c r="D4" s="348"/>
      <c r="E4" s="348"/>
      <c r="F4" s="348"/>
      <c r="G4" s="348"/>
      <c r="H4" s="348"/>
      <c r="I4" s="348"/>
      <c r="J4" s="348"/>
      <c r="K4" s="348"/>
      <c r="L4" s="348"/>
    </row>
    <row r="5" spans="1:13" ht="15.75" customHeight="1" x14ac:dyDescent="0.25">
      <c r="A5" s="3"/>
      <c r="B5" s="349" t="s">
        <v>121</v>
      </c>
      <c r="C5" s="349"/>
      <c r="D5" s="349"/>
      <c r="E5" s="349"/>
      <c r="F5" s="349"/>
      <c r="G5" s="349"/>
      <c r="H5" s="349"/>
      <c r="I5" s="349"/>
      <c r="J5" s="349"/>
      <c r="K5" s="349"/>
      <c r="L5" s="349"/>
    </row>
    <row r="6" spans="1:13" ht="15.75" customHeight="1" x14ac:dyDescent="0.25">
      <c r="A6" s="3"/>
      <c r="B6" s="349" t="s">
        <v>152</v>
      </c>
      <c r="C6" s="349"/>
      <c r="D6" s="349"/>
      <c r="E6" s="349"/>
      <c r="F6" s="349"/>
      <c r="G6" s="349"/>
      <c r="H6" s="349"/>
      <c r="I6" s="349"/>
      <c r="J6" s="349"/>
      <c r="K6" s="349"/>
      <c r="L6" s="349"/>
    </row>
    <row r="7" spans="1:13" ht="15.75" customHeight="1" x14ac:dyDescent="0.25">
      <c r="A7" s="3"/>
      <c r="B7" s="349" t="s">
        <v>603</v>
      </c>
      <c r="C7" s="349"/>
      <c r="D7" s="349"/>
      <c r="E7" s="349"/>
      <c r="F7" s="349"/>
      <c r="G7" s="349"/>
      <c r="H7" s="349"/>
      <c r="I7" s="349"/>
      <c r="J7" s="349"/>
      <c r="K7" s="349"/>
      <c r="L7" s="349"/>
    </row>
    <row r="8" spans="1:13" ht="15.6" x14ac:dyDescent="0.25">
      <c r="A8" s="346" t="s">
        <v>583</v>
      </c>
      <c r="B8" s="346"/>
      <c r="C8" s="350">
        <v>2015</v>
      </c>
      <c r="D8" s="350"/>
      <c r="E8" s="350"/>
      <c r="F8" s="350"/>
      <c r="G8" s="350"/>
      <c r="H8" s="350"/>
      <c r="I8" s="350"/>
      <c r="J8" s="350"/>
      <c r="K8" s="350"/>
      <c r="L8" s="347" t="s">
        <v>158</v>
      </c>
      <c r="M8" s="347"/>
    </row>
    <row r="9" spans="1:13" s="12" customFormat="1" ht="22.5" customHeight="1" x14ac:dyDescent="0.25">
      <c r="A9" s="353" t="s">
        <v>358</v>
      </c>
      <c r="B9" s="429" t="s">
        <v>10</v>
      </c>
      <c r="C9" s="351" t="s">
        <v>101</v>
      </c>
      <c r="D9" s="351" t="s">
        <v>102</v>
      </c>
      <c r="E9" s="351" t="s">
        <v>103</v>
      </c>
      <c r="F9" s="351" t="s">
        <v>104</v>
      </c>
      <c r="G9" s="351"/>
      <c r="H9" s="351"/>
      <c r="I9" s="351" t="s">
        <v>105</v>
      </c>
      <c r="J9" s="351"/>
      <c r="K9" s="351"/>
      <c r="L9" s="424" t="s">
        <v>106</v>
      </c>
      <c r="M9" s="424"/>
    </row>
    <row r="10" spans="1:13" s="12" customFormat="1" ht="22.5" customHeight="1" x14ac:dyDescent="0.25">
      <c r="A10" s="354"/>
      <c r="B10" s="430"/>
      <c r="C10" s="423"/>
      <c r="D10" s="423"/>
      <c r="E10" s="423"/>
      <c r="F10" s="356" t="s">
        <v>107</v>
      </c>
      <c r="G10" s="356"/>
      <c r="H10" s="356"/>
      <c r="I10" s="356" t="s">
        <v>108</v>
      </c>
      <c r="J10" s="356"/>
      <c r="K10" s="356"/>
      <c r="L10" s="425"/>
      <c r="M10" s="425"/>
    </row>
    <row r="11" spans="1:13" s="12" customFormat="1" ht="22.5" customHeight="1" x14ac:dyDescent="0.25">
      <c r="A11" s="354"/>
      <c r="B11" s="430"/>
      <c r="C11" s="422" t="s">
        <v>109</v>
      </c>
      <c r="D11" s="422" t="s">
        <v>110</v>
      </c>
      <c r="E11" s="422" t="s">
        <v>111</v>
      </c>
      <c r="F11" s="203" t="s">
        <v>4</v>
      </c>
      <c r="G11" s="203" t="s">
        <v>112</v>
      </c>
      <c r="H11" s="203" t="s">
        <v>113</v>
      </c>
      <c r="I11" s="203" t="s">
        <v>4</v>
      </c>
      <c r="J11" s="203" t="s">
        <v>114</v>
      </c>
      <c r="K11" s="203" t="s">
        <v>115</v>
      </c>
      <c r="L11" s="425"/>
      <c r="M11" s="425"/>
    </row>
    <row r="12" spans="1:13" s="12" customFormat="1" ht="22.5" customHeight="1" x14ac:dyDescent="0.25">
      <c r="A12" s="355"/>
      <c r="B12" s="431"/>
      <c r="C12" s="356"/>
      <c r="D12" s="356"/>
      <c r="E12" s="356"/>
      <c r="F12" s="202" t="s">
        <v>7</v>
      </c>
      <c r="G12" s="202" t="s">
        <v>116</v>
      </c>
      <c r="H12" s="202" t="s">
        <v>117</v>
      </c>
      <c r="I12" s="202" t="s">
        <v>7</v>
      </c>
      <c r="J12" s="202" t="s">
        <v>118</v>
      </c>
      <c r="K12" s="202" t="s">
        <v>119</v>
      </c>
      <c r="L12" s="426"/>
      <c r="M12" s="426"/>
    </row>
    <row r="13" spans="1:13" ht="39" customHeight="1" thickBot="1" x14ac:dyDescent="0.3">
      <c r="A13" s="53">
        <v>45</v>
      </c>
      <c r="B13" s="41" t="s">
        <v>531</v>
      </c>
      <c r="C13" s="61">
        <f t="shared" ref="C13:C22" si="0">SUM(E13-D13)</f>
        <v>1547917</v>
      </c>
      <c r="D13" s="62">
        <v>198369</v>
      </c>
      <c r="E13" s="61">
        <v>1746286</v>
      </c>
      <c r="F13" s="61">
        <v>991464</v>
      </c>
      <c r="G13" s="62">
        <v>499550</v>
      </c>
      <c r="H13" s="62">
        <v>491914</v>
      </c>
      <c r="I13" s="61">
        <f t="shared" ref="I13:I22" si="1">SUM(J13:K13)</f>
        <v>2737750</v>
      </c>
      <c r="J13" s="62">
        <v>253462</v>
      </c>
      <c r="K13" s="62">
        <v>2484288</v>
      </c>
      <c r="L13" s="364" t="s">
        <v>542</v>
      </c>
      <c r="M13" s="364"/>
    </row>
    <row r="14" spans="1:13" ht="39" customHeight="1" thickBot="1" x14ac:dyDescent="0.3">
      <c r="A14" s="47">
        <v>85</v>
      </c>
      <c r="B14" s="42" t="s">
        <v>521</v>
      </c>
      <c r="C14" s="63">
        <f t="shared" si="0"/>
        <v>3818294</v>
      </c>
      <c r="D14" s="64">
        <v>275225</v>
      </c>
      <c r="E14" s="63">
        <f t="shared" ref="E14:E22" si="2">SUM(I14-F14)</f>
        <v>4093519</v>
      </c>
      <c r="F14" s="63">
        <f>SUM(G14:H14)</f>
        <v>1529672</v>
      </c>
      <c r="G14" s="64">
        <v>1172443</v>
      </c>
      <c r="H14" s="64">
        <v>357229</v>
      </c>
      <c r="I14" s="63">
        <f t="shared" si="1"/>
        <v>5623191</v>
      </c>
      <c r="J14" s="64">
        <v>196471</v>
      </c>
      <c r="K14" s="64">
        <v>5426720</v>
      </c>
      <c r="L14" s="365" t="s">
        <v>535</v>
      </c>
      <c r="M14" s="365"/>
    </row>
    <row r="15" spans="1:13" ht="39" customHeight="1" thickBot="1" x14ac:dyDescent="0.3">
      <c r="A15" s="53">
        <v>86</v>
      </c>
      <c r="B15" s="41" t="s">
        <v>528</v>
      </c>
      <c r="C15" s="61">
        <f t="shared" si="0"/>
        <v>2591215</v>
      </c>
      <c r="D15" s="62">
        <v>125102</v>
      </c>
      <c r="E15" s="61">
        <f t="shared" si="2"/>
        <v>2716317</v>
      </c>
      <c r="F15" s="61">
        <f t="shared" ref="F15:F22" si="3">SUM(G15:H15)</f>
        <v>734387</v>
      </c>
      <c r="G15" s="62">
        <v>283409</v>
      </c>
      <c r="H15" s="62">
        <v>450978</v>
      </c>
      <c r="I15" s="61">
        <f t="shared" si="1"/>
        <v>3450704</v>
      </c>
      <c r="J15" s="62">
        <v>144510</v>
      </c>
      <c r="K15" s="62">
        <v>3306194</v>
      </c>
      <c r="L15" s="364" t="s">
        <v>546</v>
      </c>
      <c r="M15" s="364"/>
    </row>
    <row r="16" spans="1:13" ht="39" customHeight="1" thickBot="1" x14ac:dyDescent="0.3">
      <c r="A16" s="253">
        <v>88</v>
      </c>
      <c r="B16" s="181" t="s">
        <v>638</v>
      </c>
      <c r="C16" s="254">
        <v>20272</v>
      </c>
      <c r="D16" s="255">
        <v>4014</v>
      </c>
      <c r="E16" s="254">
        <v>24286</v>
      </c>
      <c r="F16" s="254">
        <v>15119</v>
      </c>
      <c r="G16" s="255">
        <v>12252</v>
      </c>
      <c r="H16" s="255">
        <v>2867</v>
      </c>
      <c r="I16" s="254">
        <v>39405</v>
      </c>
      <c r="J16" s="255">
        <v>0</v>
      </c>
      <c r="K16" s="255">
        <v>39405</v>
      </c>
      <c r="L16" s="375" t="s">
        <v>640</v>
      </c>
      <c r="M16" s="435"/>
    </row>
    <row r="17" spans="1:13" ht="39" customHeight="1" thickBot="1" x14ac:dyDescent="0.3">
      <c r="A17" s="48">
        <v>90</v>
      </c>
      <c r="B17" s="49" t="s">
        <v>493</v>
      </c>
      <c r="C17" s="70">
        <f t="shared" si="0"/>
        <v>38730</v>
      </c>
      <c r="D17" s="71">
        <v>4738</v>
      </c>
      <c r="E17" s="70">
        <f t="shared" si="2"/>
        <v>43468</v>
      </c>
      <c r="F17" s="70">
        <f t="shared" si="3"/>
        <v>8184</v>
      </c>
      <c r="G17" s="71">
        <v>3283</v>
      </c>
      <c r="H17" s="71">
        <v>4901</v>
      </c>
      <c r="I17" s="70">
        <f t="shared" si="1"/>
        <v>51652</v>
      </c>
      <c r="J17" s="71">
        <v>922</v>
      </c>
      <c r="K17" s="71">
        <v>50730</v>
      </c>
      <c r="L17" s="427" t="s">
        <v>537</v>
      </c>
      <c r="M17" s="427"/>
    </row>
    <row r="18" spans="1:13" ht="39" customHeight="1" thickBot="1" x14ac:dyDescent="0.3">
      <c r="A18" s="253">
        <v>91</v>
      </c>
      <c r="B18" s="256" t="s">
        <v>532</v>
      </c>
      <c r="C18" s="254">
        <f t="shared" si="0"/>
        <v>106730</v>
      </c>
      <c r="D18" s="255">
        <v>17791</v>
      </c>
      <c r="E18" s="254">
        <f t="shared" si="2"/>
        <v>124521</v>
      </c>
      <c r="F18" s="254">
        <f t="shared" si="3"/>
        <v>144947</v>
      </c>
      <c r="G18" s="255">
        <v>36114</v>
      </c>
      <c r="H18" s="255">
        <v>108833</v>
      </c>
      <c r="I18" s="254">
        <f>SUM(J18:K18)</f>
        <v>269468</v>
      </c>
      <c r="J18" s="255">
        <v>1668</v>
      </c>
      <c r="K18" s="255">
        <v>267800</v>
      </c>
      <c r="L18" s="434" t="s">
        <v>543</v>
      </c>
      <c r="M18" s="434"/>
    </row>
    <row r="19" spans="1:13" ht="39" customHeight="1" thickBot="1" x14ac:dyDescent="0.3">
      <c r="A19" s="48">
        <v>93</v>
      </c>
      <c r="B19" s="49" t="s">
        <v>533</v>
      </c>
      <c r="C19" s="70">
        <f t="shared" si="0"/>
        <v>703150</v>
      </c>
      <c r="D19" s="71">
        <v>56901</v>
      </c>
      <c r="E19" s="70">
        <f t="shared" si="2"/>
        <v>760051</v>
      </c>
      <c r="F19" s="70">
        <f t="shared" si="3"/>
        <v>820991</v>
      </c>
      <c r="G19" s="71">
        <v>175244</v>
      </c>
      <c r="H19" s="71">
        <v>645747</v>
      </c>
      <c r="I19" s="70">
        <f t="shared" si="1"/>
        <v>1581042</v>
      </c>
      <c r="J19" s="71">
        <v>80083</v>
      </c>
      <c r="K19" s="71">
        <v>1500959</v>
      </c>
      <c r="L19" s="427" t="s">
        <v>538</v>
      </c>
      <c r="M19" s="427"/>
    </row>
    <row r="20" spans="1:13" ht="39" customHeight="1" thickBot="1" x14ac:dyDescent="0.3">
      <c r="A20" s="253">
        <v>94</v>
      </c>
      <c r="B20" s="257" t="s">
        <v>529</v>
      </c>
      <c r="C20" s="63">
        <f t="shared" si="0"/>
        <v>33688</v>
      </c>
      <c r="D20" s="255">
        <v>37560</v>
      </c>
      <c r="E20" s="63">
        <f t="shared" si="2"/>
        <v>71248</v>
      </c>
      <c r="F20" s="63">
        <f t="shared" si="3"/>
        <v>7624</v>
      </c>
      <c r="G20" s="255">
        <v>7624</v>
      </c>
      <c r="H20" s="255">
        <v>0</v>
      </c>
      <c r="I20" s="254">
        <f t="shared" si="1"/>
        <v>78872</v>
      </c>
      <c r="J20" s="255">
        <v>9709</v>
      </c>
      <c r="K20" s="255">
        <v>69163</v>
      </c>
      <c r="L20" s="434" t="s">
        <v>539</v>
      </c>
      <c r="M20" s="434"/>
    </row>
    <row r="21" spans="1:13" ht="39" customHeight="1" thickBot="1" x14ac:dyDescent="0.3">
      <c r="A21" s="244">
        <v>95</v>
      </c>
      <c r="B21" s="261" t="s">
        <v>534</v>
      </c>
      <c r="C21" s="219">
        <f t="shared" si="0"/>
        <v>43929</v>
      </c>
      <c r="D21" s="220">
        <v>356</v>
      </c>
      <c r="E21" s="219">
        <f t="shared" si="2"/>
        <v>44285</v>
      </c>
      <c r="F21" s="219">
        <f t="shared" si="3"/>
        <v>24215</v>
      </c>
      <c r="G21" s="220">
        <v>10352</v>
      </c>
      <c r="H21" s="220">
        <v>13863</v>
      </c>
      <c r="I21" s="70">
        <f t="shared" si="1"/>
        <v>68500</v>
      </c>
      <c r="J21" s="220">
        <v>75</v>
      </c>
      <c r="K21" s="220">
        <v>68425</v>
      </c>
      <c r="L21" s="433" t="s">
        <v>540</v>
      </c>
      <c r="M21" s="433"/>
    </row>
    <row r="22" spans="1:13" ht="39" customHeight="1" x14ac:dyDescent="0.25">
      <c r="A22" s="258">
        <v>96</v>
      </c>
      <c r="B22" s="259" t="s">
        <v>530</v>
      </c>
      <c r="C22" s="283">
        <f t="shared" si="0"/>
        <v>389690</v>
      </c>
      <c r="D22" s="260">
        <v>21309</v>
      </c>
      <c r="E22" s="283">
        <f t="shared" si="2"/>
        <v>410999</v>
      </c>
      <c r="F22" s="283">
        <f t="shared" si="3"/>
        <v>210229</v>
      </c>
      <c r="G22" s="260">
        <v>116325</v>
      </c>
      <c r="H22" s="260">
        <v>93904</v>
      </c>
      <c r="I22" s="283">
        <f t="shared" si="1"/>
        <v>621228</v>
      </c>
      <c r="J22" s="260">
        <v>18126</v>
      </c>
      <c r="K22" s="260">
        <v>603102</v>
      </c>
      <c r="L22" s="452" t="s">
        <v>541</v>
      </c>
      <c r="M22" s="452"/>
    </row>
    <row r="23" spans="1:13" ht="57.75" customHeight="1" x14ac:dyDescent="0.25">
      <c r="A23" s="296"/>
      <c r="B23" s="296" t="s">
        <v>7</v>
      </c>
      <c r="C23" s="262">
        <f t="shared" ref="C23:J23" si="4">SUM(C13:C22)</f>
        <v>9293615</v>
      </c>
      <c r="D23" s="262">
        <f t="shared" si="4"/>
        <v>741365</v>
      </c>
      <c r="E23" s="262">
        <f t="shared" si="4"/>
        <v>10034980</v>
      </c>
      <c r="F23" s="262">
        <f t="shared" si="4"/>
        <v>4486832</v>
      </c>
      <c r="G23" s="262">
        <f t="shared" si="4"/>
        <v>2316596</v>
      </c>
      <c r="H23" s="262">
        <f t="shared" si="4"/>
        <v>2170236</v>
      </c>
      <c r="I23" s="262">
        <f t="shared" si="4"/>
        <v>14521812</v>
      </c>
      <c r="J23" s="262">
        <f t="shared" si="4"/>
        <v>705026</v>
      </c>
      <c r="K23" s="262">
        <f>SUM(K13:K22)</f>
        <v>13816786</v>
      </c>
      <c r="L23" s="436" t="s">
        <v>4</v>
      </c>
      <c r="M23" s="437"/>
    </row>
  </sheetData>
  <mergeCells count="34">
    <mergeCell ref="L15:M15"/>
    <mergeCell ref="L22:M22"/>
    <mergeCell ref="L17:M17"/>
    <mergeCell ref="L18:M18"/>
    <mergeCell ref="L19:M19"/>
    <mergeCell ref="L20:M20"/>
    <mergeCell ref="L21:M21"/>
    <mergeCell ref="L16:M16"/>
    <mergeCell ref="F9:H9"/>
    <mergeCell ref="B7:L7"/>
    <mergeCell ref="B4:L4"/>
    <mergeCell ref="L13:M13"/>
    <mergeCell ref="L14:M14"/>
    <mergeCell ref="A1:M1"/>
    <mergeCell ref="B2:L2"/>
    <mergeCell ref="B3:L3"/>
    <mergeCell ref="B5:L5"/>
    <mergeCell ref="B6:L6"/>
    <mergeCell ref="L23:M23"/>
    <mergeCell ref="A8:B8"/>
    <mergeCell ref="C8:K8"/>
    <mergeCell ref="L8:M8"/>
    <mergeCell ref="A9:A12"/>
    <mergeCell ref="B9:B12"/>
    <mergeCell ref="C9:C10"/>
    <mergeCell ref="D9:D10"/>
    <mergeCell ref="E9:E10"/>
    <mergeCell ref="I9:K9"/>
    <mergeCell ref="L9:M12"/>
    <mergeCell ref="F10:H10"/>
    <mergeCell ref="I10:K10"/>
    <mergeCell ref="C11:C12"/>
    <mergeCell ref="D11:D12"/>
    <mergeCell ref="E11:E12"/>
  </mergeCells>
  <printOptions horizontalCentered="1" verticalCentered="1"/>
  <pageMargins left="0" right="0" top="0" bottom="0" header="0.31496062992125984" footer="0.31496062992125984"/>
  <pageSetup paperSize="9"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4"/>
  <sheetViews>
    <sheetView view="pageBreakPreview" topLeftCell="A25" zoomScaleNormal="100" zoomScaleSheetLayoutView="100" workbookViewId="0">
      <selection activeCell="A6" sqref="A6:K6"/>
    </sheetView>
  </sheetViews>
  <sheetFormatPr defaultColWidth="9.09765625" defaultRowHeight="13.8" x14ac:dyDescent="0.25"/>
  <cols>
    <col min="1" max="1" width="6.69921875" style="4" customWidth="1"/>
    <col min="2" max="2" width="40.69921875" style="2" customWidth="1"/>
    <col min="3" max="11" width="9.69921875" style="2" customWidth="1"/>
    <col min="12" max="12" width="33.69921875" style="2" customWidth="1"/>
    <col min="13" max="13" width="7.69921875" style="2" customWidth="1"/>
    <col min="14" max="16384" width="9.09765625" style="2"/>
  </cols>
  <sheetData>
    <row r="1" spans="1:14" s="6" customFormat="1" ht="27" customHeight="1" x14ac:dyDescent="0.25">
      <c r="A1" s="310"/>
      <c r="B1" s="310"/>
      <c r="C1" s="310"/>
      <c r="D1" s="310"/>
      <c r="E1" s="310"/>
      <c r="F1" s="310"/>
      <c r="G1" s="310"/>
      <c r="H1" s="310"/>
      <c r="I1" s="310"/>
      <c r="J1" s="310"/>
      <c r="K1" s="310"/>
      <c r="L1" s="310"/>
      <c r="M1" s="310"/>
      <c r="N1" s="11"/>
    </row>
    <row r="2" spans="1:14" ht="18" customHeight="1" x14ac:dyDescent="0.25">
      <c r="A2" s="3"/>
      <c r="B2" s="348" t="s">
        <v>120</v>
      </c>
      <c r="C2" s="348"/>
      <c r="D2" s="348"/>
      <c r="E2" s="348"/>
      <c r="F2" s="348"/>
      <c r="G2" s="348"/>
      <c r="H2" s="348"/>
      <c r="I2" s="348"/>
      <c r="J2" s="348"/>
      <c r="K2" s="348"/>
      <c r="L2" s="348"/>
    </row>
    <row r="3" spans="1:14" ht="17.399999999999999" x14ac:dyDescent="0.25">
      <c r="A3" s="3"/>
      <c r="B3" s="348" t="s">
        <v>156</v>
      </c>
      <c r="C3" s="348"/>
      <c r="D3" s="348"/>
      <c r="E3" s="348"/>
      <c r="F3" s="348"/>
      <c r="G3" s="348"/>
      <c r="H3" s="348"/>
      <c r="I3" s="348"/>
      <c r="J3" s="348"/>
      <c r="K3" s="348"/>
      <c r="L3" s="348"/>
    </row>
    <row r="4" spans="1:14" ht="15.75" customHeight="1" x14ac:dyDescent="0.25">
      <c r="A4" s="3"/>
      <c r="B4" s="349" t="s">
        <v>121</v>
      </c>
      <c r="C4" s="349"/>
      <c r="D4" s="349"/>
      <c r="E4" s="349"/>
      <c r="F4" s="349"/>
      <c r="G4" s="349"/>
      <c r="H4" s="349"/>
      <c r="I4" s="349"/>
      <c r="J4" s="349"/>
      <c r="K4" s="349"/>
      <c r="L4" s="349"/>
    </row>
    <row r="5" spans="1:14" ht="15.75" customHeight="1" x14ac:dyDescent="0.25">
      <c r="A5" s="3"/>
      <c r="B5" s="349" t="s">
        <v>152</v>
      </c>
      <c r="C5" s="349"/>
      <c r="D5" s="349"/>
      <c r="E5" s="349"/>
      <c r="F5" s="349"/>
      <c r="G5" s="349"/>
      <c r="H5" s="349"/>
      <c r="I5" s="349"/>
      <c r="J5" s="349"/>
      <c r="K5" s="349"/>
      <c r="L5" s="349"/>
    </row>
    <row r="6" spans="1:14" ht="15.6" x14ac:dyDescent="0.25">
      <c r="A6" s="346" t="s">
        <v>584</v>
      </c>
      <c r="B6" s="346"/>
      <c r="C6" s="350">
        <v>2015</v>
      </c>
      <c r="D6" s="350"/>
      <c r="E6" s="350"/>
      <c r="F6" s="350"/>
      <c r="G6" s="350"/>
      <c r="H6" s="350"/>
      <c r="I6" s="350"/>
      <c r="J6" s="350"/>
      <c r="K6" s="350"/>
      <c r="L6" s="347" t="s">
        <v>159</v>
      </c>
      <c r="M6" s="347"/>
    </row>
    <row r="7" spans="1:14" s="12" customFormat="1" ht="22.5" customHeight="1" x14ac:dyDescent="0.25">
      <c r="A7" s="353" t="s">
        <v>358</v>
      </c>
      <c r="B7" s="438" t="s">
        <v>10</v>
      </c>
      <c r="C7" s="351" t="s">
        <v>101</v>
      </c>
      <c r="D7" s="351" t="s">
        <v>102</v>
      </c>
      <c r="E7" s="351" t="s">
        <v>103</v>
      </c>
      <c r="F7" s="351" t="s">
        <v>104</v>
      </c>
      <c r="G7" s="351"/>
      <c r="H7" s="351"/>
      <c r="I7" s="351" t="s">
        <v>105</v>
      </c>
      <c r="J7" s="351"/>
      <c r="K7" s="351"/>
      <c r="L7" s="424" t="s">
        <v>106</v>
      </c>
      <c r="M7" s="424"/>
    </row>
    <row r="8" spans="1:14" s="12" customFormat="1" ht="22.5" customHeight="1" x14ac:dyDescent="0.25">
      <c r="A8" s="354"/>
      <c r="B8" s="439"/>
      <c r="C8" s="423"/>
      <c r="D8" s="423"/>
      <c r="E8" s="423"/>
      <c r="F8" s="356" t="s">
        <v>107</v>
      </c>
      <c r="G8" s="356"/>
      <c r="H8" s="356"/>
      <c r="I8" s="356" t="s">
        <v>108</v>
      </c>
      <c r="J8" s="356"/>
      <c r="K8" s="356"/>
      <c r="L8" s="425"/>
      <c r="M8" s="425"/>
    </row>
    <row r="9" spans="1:14" s="12" customFormat="1" ht="22.5" customHeight="1" x14ac:dyDescent="0.25">
      <c r="A9" s="354"/>
      <c r="B9" s="439"/>
      <c r="C9" s="422" t="s">
        <v>109</v>
      </c>
      <c r="D9" s="422" t="s">
        <v>110</v>
      </c>
      <c r="E9" s="422" t="s">
        <v>111</v>
      </c>
      <c r="F9" s="203" t="s">
        <v>4</v>
      </c>
      <c r="G9" s="203" t="s">
        <v>112</v>
      </c>
      <c r="H9" s="203" t="s">
        <v>113</v>
      </c>
      <c r="I9" s="203" t="s">
        <v>4</v>
      </c>
      <c r="J9" s="203" t="s">
        <v>114</v>
      </c>
      <c r="K9" s="203" t="s">
        <v>115</v>
      </c>
      <c r="L9" s="425"/>
      <c r="M9" s="425"/>
    </row>
    <row r="10" spans="1:14" s="12" customFormat="1" ht="22.5" customHeight="1" thickBot="1" x14ac:dyDescent="0.3">
      <c r="A10" s="355"/>
      <c r="B10" s="440"/>
      <c r="C10" s="356"/>
      <c r="D10" s="356"/>
      <c r="E10" s="356"/>
      <c r="F10" s="202" t="s">
        <v>7</v>
      </c>
      <c r="G10" s="202" t="s">
        <v>116</v>
      </c>
      <c r="H10" s="202" t="s">
        <v>117</v>
      </c>
      <c r="I10" s="202" t="s">
        <v>7</v>
      </c>
      <c r="J10" s="202" t="s">
        <v>118</v>
      </c>
      <c r="K10" s="202" t="s">
        <v>119</v>
      </c>
      <c r="L10" s="426"/>
      <c r="M10" s="426"/>
    </row>
    <row r="11" spans="1:14" ht="15" thickTop="1" thickBot="1" x14ac:dyDescent="0.3">
      <c r="A11" s="46">
        <v>4521</v>
      </c>
      <c r="B11" s="180" t="s">
        <v>490</v>
      </c>
      <c r="C11" s="79">
        <f>SUM(E11-D11)</f>
        <v>1259818</v>
      </c>
      <c r="D11" s="213">
        <v>184525</v>
      </c>
      <c r="E11" s="79">
        <f>SUM(I11-F11)</f>
        <v>1444343</v>
      </c>
      <c r="F11" s="79">
        <f t="shared" ref="F11:F43" si="0">SUM(G11:H11)</f>
        <v>820119</v>
      </c>
      <c r="G11" s="213">
        <v>435414</v>
      </c>
      <c r="H11" s="214">
        <v>384705</v>
      </c>
      <c r="I11" s="87">
        <f>SUM(J11:K11)</f>
        <v>2264462</v>
      </c>
      <c r="J11" s="213">
        <v>200666</v>
      </c>
      <c r="K11" s="213">
        <v>2063796</v>
      </c>
      <c r="L11" s="368" t="s">
        <v>510</v>
      </c>
      <c r="M11" s="368"/>
    </row>
    <row r="12" spans="1:14" ht="15" thickTop="1" thickBot="1" x14ac:dyDescent="0.3">
      <c r="A12" s="47">
        <v>4522</v>
      </c>
      <c r="B12" s="181" t="s">
        <v>472</v>
      </c>
      <c r="C12" s="81">
        <f t="shared" ref="C12:C43" si="1">SUM(E12-D12)</f>
        <v>74480</v>
      </c>
      <c r="D12" s="214">
        <v>1243</v>
      </c>
      <c r="E12" s="81">
        <f t="shared" ref="E12:E43" si="2">SUM(I12-F12)</f>
        <v>75723</v>
      </c>
      <c r="F12" s="81">
        <f t="shared" si="0"/>
        <v>53848</v>
      </c>
      <c r="G12" s="214">
        <v>32999</v>
      </c>
      <c r="H12" s="214">
        <v>20849</v>
      </c>
      <c r="I12" s="81">
        <f t="shared" ref="I12:I43" si="3">SUM(J12:K12)</f>
        <v>129571</v>
      </c>
      <c r="J12" s="214">
        <v>904</v>
      </c>
      <c r="K12" s="214">
        <v>128667</v>
      </c>
      <c r="L12" s="370" t="s">
        <v>452</v>
      </c>
      <c r="M12" s="370"/>
    </row>
    <row r="13" spans="1:14" ht="21.6" thickTop="1" thickBot="1" x14ac:dyDescent="0.3">
      <c r="A13" s="48">
        <v>4529</v>
      </c>
      <c r="B13" s="180" t="s">
        <v>508</v>
      </c>
      <c r="C13" s="79">
        <f>SUM(E13-D13)</f>
        <v>189811</v>
      </c>
      <c r="D13" s="215">
        <v>5901</v>
      </c>
      <c r="E13" s="79">
        <f>SUM(I13-F13)</f>
        <v>195712</v>
      </c>
      <c r="F13" s="79">
        <f t="shared" si="0"/>
        <v>50689</v>
      </c>
      <c r="G13" s="215">
        <v>25852</v>
      </c>
      <c r="H13" s="215">
        <v>24837</v>
      </c>
      <c r="I13" s="79">
        <f t="shared" si="3"/>
        <v>246401</v>
      </c>
      <c r="J13" s="215">
        <v>50268</v>
      </c>
      <c r="K13" s="215">
        <v>196133</v>
      </c>
      <c r="L13" s="369" t="s">
        <v>507</v>
      </c>
      <c r="M13" s="369"/>
    </row>
    <row r="14" spans="1:14" ht="21.6" thickTop="1" thickBot="1" x14ac:dyDescent="0.3">
      <c r="A14" s="47">
        <v>4540</v>
      </c>
      <c r="B14" s="181" t="s">
        <v>513</v>
      </c>
      <c r="C14" s="81">
        <f t="shared" si="1"/>
        <v>23808</v>
      </c>
      <c r="D14" s="214">
        <v>6700</v>
      </c>
      <c r="E14" s="81">
        <f t="shared" si="2"/>
        <v>30508</v>
      </c>
      <c r="F14" s="81">
        <f t="shared" si="0"/>
        <v>66808</v>
      </c>
      <c r="G14" s="214">
        <v>5285</v>
      </c>
      <c r="H14" s="214">
        <v>61523</v>
      </c>
      <c r="I14" s="81">
        <f t="shared" si="3"/>
        <v>97316</v>
      </c>
      <c r="J14" s="214">
        <v>1625</v>
      </c>
      <c r="K14" s="214">
        <v>95691</v>
      </c>
      <c r="L14" s="370" t="s">
        <v>506</v>
      </c>
      <c r="M14" s="370"/>
    </row>
    <row r="15" spans="1:14" ht="15" thickTop="1" thickBot="1" x14ac:dyDescent="0.3">
      <c r="A15" s="48">
        <v>8511</v>
      </c>
      <c r="B15" s="180" t="s">
        <v>473</v>
      </c>
      <c r="C15" s="79">
        <f>SUM(E15-D15)</f>
        <v>410811</v>
      </c>
      <c r="D15" s="215">
        <v>18670</v>
      </c>
      <c r="E15" s="79">
        <f>SUM(I15-F15)</f>
        <v>429481</v>
      </c>
      <c r="F15" s="79">
        <f t="shared" si="0"/>
        <v>160823</v>
      </c>
      <c r="G15" s="215">
        <v>132319</v>
      </c>
      <c r="H15" s="215">
        <v>28504</v>
      </c>
      <c r="I15" s="79">
        <f t="shared" si="3"/>
        <v>590304</v>
      </c>
      <c r="J15" s="215">
        <v>9685</v>
      </c>
      <c r="K15" s="215">
        <v>580619</v>
      </c>
      <c r="L15" s="369" t="s">
        <v>453</v>
      </c>
      <c r="M15" s="369"/>
    </row>
    <row r="16" spans="1:14" ht="15" thickTop="1" thickBot="1" x14ac:dyDescent="0.3">
      <c r="A16" s="47">
        <v>8512</v>
      </c>
      <c r="B16" s="181" t="s">
        <v>474</v>
      </c>
      <c r="C16" s="81">
        <f t="shared" si="1"/>
        <v>134467</v>
      </c>
      <c r="D16" s="214">
        <v>17509</v>
      </c>
      <c r="E16" s="81">
        <f t="shared" si="2"/>
        <v>151976</v>
      </c>
      <c r="F16" s="81">
        <f t="shared" si="0"/>
        <v>44492</v>
      </c>
      <c r="G16" s="214">
        <v>36858</v>
      </c>
      <c r="H16" s="214">
        <v>7634</v>
      </c>
      <c r="I16" s="81">
        <f t="shared" si="3"/>
        <v>196468</v>
      </c>
      <c r="J16" s="214">
        <v>1629</v>
      </c>
      <c r="K16" s="214">
        <v>194839</v>
      </c>
      <c r="L16" s="370" t="s">
        <v>454</v>
      </c>
      <c r="M16" s="370"/>
    </row>
    <row r="17" spans="1:13" ht="15" thickTop="1" thickBot="1" x14ac:dyDescent="0.3">
      <c r="A17" s="48">
        <v>8513</v>
      </c>
      <c r="B17" s="180" t="s">
        <v>475</v>
      </c>
      <c r="C17" s="79">
        <f>SUM(E17-D17)</f>
        <v>69637</v>
      </c>
      <c r="D17" s="215">
        <v>0</v>
      </c>
      <c r="E17" s="79">
        <f>SUM(I17-F17)</f>
        <v>69637</v>
      </c>
      <c r="F17" s="79">
        <f t="shared" si="0"/>
        <v>10164</v>
      </c>
      <c r="G17" s="215">
        <v>6904</v>
      </c>
      <c r="H17" s="215">
        <v>3260</v>
      </c>
      <c r="I17" s="79">
        <f t="shared" si="3"/>
        <v>79801</v>
      </c>
      <c r="J17" s="215">
        <v>1093</v>
      </c>
      <c r="K17" s="215">
        <v>78708</v>
      </c>
      <c r="L17" s="369" t="s">
        <v>455</v>
      </c>
      <c r="M17" s="369"/>
    </row>
    <row r="18" spans="1:13" ht="15" thickTop="1" thickBot="1" x14ac:dyDescent="0.3">
      <c r="A18" s="47">
        <v>8514</v>
      </c>
      <c r="B18" s="181" t="s">
        <v>476</v>
      </c>
      <c r="C18" s="81">
        <f t="shared" si="1"/>
        <v>1651370</v>
      </c>
      <c r="D18" s="214">
        <v>159797</v>
      </c>
      <c r="E18" s="81">
        <f t="shared" si="2"/>
        <v>1811167</v>
      </c>
      <c r="F18" s="81">
        <f t="shared" si="0"/>
        <v>836882</v>
      </c>
      <c r="G18" s="214">
        <v>645249</v>
      </c>
      <c r="H18" s="214">
        <v>191633</v>
      </c>
      <c r="I18" s="81">
        <f t="shared" si="3"/>
        <v>2648049</v>
      </c>
      <c r="J18" s="214">
        <v>89044</v>
      </c>
      <c r="K18" s="214">
        <v>2559005</v>
      </c>
      <c r="L18" s="370" t="s">
        <v>16</v>
      </c>
      <c r="M18" s="370"/>
    </row>
    <row r="19" spans="1:13" ht="15" thickTop="1" thickBot="1" x14ac:dyDescent="0.3">
      <c r="A19" s="48">
        <v>8521</v>
      </c>
      <c r="B19" s="180" t="s">
        <v>477</v>
      </c>
      <c r="C19" s="79">
        <f>SUM(E19-D19)</f>
        <v>11147</v>
      </c>
      <c r="D19" s="215">
        <v>7011</v>
      </c>
      <c r="E19" s="79">
        <f>SUM(I19-F19)</f>
        <v>18158</v>
      </c>
      <c r="F19" s="79">
        <f t="shared" si="0"/>
        <v>3186</v>
      </c>
      <c r="G19" s="215">
        <v>2364</v>
      </c>
      <c r="H19" s="215">
        <v>822</v>
      </c>
      <c r="I19" s="79">
        <f t="shared" si="3"/>
        <v>21344</v>
      </c>
      <c r="J19" s="215">
        <v>37</v>
      </c>
      <c r="K19" s="215">
        <v>21307</v>
      </c>
      <c r="L19" s="369" t="s">
        <v>456</v>
      </c>
      <c r="M19" s="369"/>
    </row>
    <row r="20" spans="1:13" ht="15" thickTop="1" thickBot="1" x14ac:dyDescent="0.3">
      <c r="A20" s="47">
        <v>8530</v>
      </c>
      <c r="B20" s="181" t="s">
        <v>478</v>
      </c>
      <c r="C20" s="81">
        <f t="shared" si="1"/>
        <v>1058033</v>
      </c>
      <c r="D20" s="214">
        <v>47764</v>
      </c>
      <c r="E20" s="81">
        <f t="shared" si="2"/>
        <v>1105797</v>
      </c>
      <c r="F20" s="81">
        <f t="shared" si="0"/>
        <v>344806</v>
      </c>
      <c r="G20" s="214">
        <v>263981</v>
      </c>
      <c r="H20" s="214">
        <v>80825</v>
      </c>
      <c r="I20" s="81">
        <f t="shared" si="3"/>
        <v>1450603</v>
      </c>
      <c r="J20" s="214">
        <v>75323</v>
      </c>
      <c r="K20" s="214">
        <v>1375280</v>
      </c>
      <c r="L20" s="370" t="s">
        <v>15</v>
      </c>
      <c r="M20" s="370"/>
    </row>
    <row r="21" spans="1:13" ht="15" thickTop="1" thickBot="1" x14ac:dyDescent="0.3">
      <c r="A21" s="48">
        <v>8541</v>
      </c>
      <c r="B21" s="180" t="s">
        <v>479</v>
      </c>
      <c r="C21" s="79">
        <f>SUM(E21-D21)</f>
        <v>0</v>
      </c>
      <c r="D21" s="215">
        <v>0</v>
      </c>
      <c r="E21" s="79">
        <f>SUM(I21-F21)</f>
        <v>0</v>
      </c>
      <c r="F21" s="79">
        <f t="shared" si="0"/>
        <v>0</v>
      </c>
      <c r="G21" s="215">
        <v>0</v>
      </c>
      <c r="H21" s="215">
        <v>0</v>
      </c>
      <c r="I21" s="79">
        <f t="shared" si="3"/>
        <v>0</v>
      </c>
      <c r="J21" s="215">
        <v>0</v>
      </c>
      <c r="K21" s="215">
        <v>0</v>
      </c>
      <c r="L21" s="369" t="s">
        <v>457</v>
      </c>
      <c r="M21" s="369"/>
    </row>
    <row r="22" spans="1:13" ht="15" thickTop="1" thickBot="1" x14ac:dyDescent="0.3">
      <c r="A22" s="47">
        <v>8542</v>
      </c>
      <c r="B22" s="181" t="s">
        <v>480</v>
      </c>
      <c r="C22" s="81">
        <f t="shared" si="1"/>
        <v>11694</v>
      </c>
      <c r="D22" s="214">
        <v>666</v>
      </c>
      <c r="E22" s="81">
        <f t="shared" si="2"/>
        <v>12360</v>
      </c>
      <c r="F22" s="81">
        <f t="shared" si="0"/>
        <v>6865</v>
      </c>
      <c r="G22" s="214">
        <v>6527</v>
      </c>
      <c r="H22" s="214">
        <v>338</v>
      </c>
      <c r="I22" s="81">
        <f t="shared" si="3"/>
        <v>19225</v>
      </c>
      <c r="J22" s="214">
        <v>1602</v>
      </c>
      <c r="K22" s="214">
        <v>17623</v>
      </c>
      <c r="L22" s="370" t="s">
        <v>458</v>
      </c>
      <c r="M22" s="370"/>
    </row>
    <row r="23" spans="1:13" ht="15" thickTop="1" thickBot="1" x14ac:dyDescent="0.3">
      <c r="A23" s="48">
        <v>8543</v>
      </c>
      <c r="B23" s="180" t="s">
        <v>491</v>
      </c>
      <c r="C23" s="79">
        <f>SUM(E23-D23)</f>
        <v>161081</v>
      </c>
      <c r="D23" s="215">
        <v>6785</v>
      </c>
      <c r="E23" s="79">
        <f>SUM(I23-F23)</f>
        <v>167866</v>
      </c>
      <c r="F23" s="79">
        <f t="shared" si="0"/>
        <v>29293</v>
      </c>
      <c r="G23" s="215">
        <v>25642</v>
      </c>
      <c r="H23" s="215">
        <v>3651</v>
      </c>
      <c r="I23" s="79">
        <f t="shared" si="3"/>
        <v>197159</v>
      </c>
      <c r="J23" s="215">
        <v>636</v>
      </c>
      <c r="K23" s="215">
        <v>196523</v>
      </c>
      <c r="L23" s="369" t="s">
        <v>459</v>
      </c>
      <c r="M23" s="369"/>
    </row>
    <row r="24" spans="1:13" ht="15" thickTop="1" thickBot="1" x14ac:dyDescent="0.3">
      <c r="A24" s="47">
        <v>8544</v>
      </c>
      <c r="B24" s="181" t="s">
        <v>481</v>
      </c>
      <c r="C24" s="81">
        <f t="shared" si="1"/>
        <v>146333</v>
      </c>
      <c r="D24" s="214">
        <v>11722</v>
      </c>
      <c r="E24" s="81">
        <f t="shared" si="2"/>
        <v>158055</v>
      </c>
      <c r="F24" s="81">
        <f t="shared" si="0"/>
        <v>30059</v>
      </c>
      <c r="G24" s="214">
        <v>11282</v>
      </c>
      <c r="H24" s="214">
        <v>18777</v>
      </c>
      <c r="I24" s="81">
        <f t="shared" si="3"/>
        <v>188114</v>
      </c>
      <c r="J24" s="214">
        <v>8279</v>
      </c>
      <c r="K24" s="214">
        <v>179835</v>
      </c>
      <c r="L24" s="370" t="s">
        <v>460</v>
      </c>
      <c r="M24" s="370"/>
    </row>
    <row r="25" spans="1:13" ht="15" thickTop="1" thickBot="1" x14ac:dyDescent="0.3">
      <c r="A25" s="48">
        <v>8545</v>
      </c>
      <c r="B25" s="180" t="s">
        <v>482</v>
      </c>
      <c r="C25" s="79">
        <f t="shared" si="1"/>
        <v>90417</v>
      </c>
      <c r="D25" s="215">
        <v>2804</v>
      </c>
      <c r="E25" s="79">
        <f t="shared" si="2"/>
        <v>93221</v>
      </c>
      <c r="F25" s="79">
        <f t="shared" si="0"/>
        <v>30421</v>
      </c>
      <c r="G25" s="215">
        <v>19175</v>
      </c>
      <c r="H25" s="215">
        <v>11246</v>
      </c>
      <c r="I25" s="79">
        <f t="shared" si="3"/>
        <v>123642</v>
      </c>
      <c r="J25" s="215">
        <v>5547</v>
      </c>
      <c r="K25" s="215">
        <v>118095</v>
      </c>
      <c r="L25" s="369" t="s">
        <v>461</v>
      </c>
      <c r="M25" s="369"/>
    </row>
    <row r="26" spans="1:13" ht="15" thickTop="1" thickBot="1" x14ac:dyDescent="0.3">
      <c r="A26" s="47">
        <v>8548</v>
      </c>
      <c r="B26" s="181" t="s">
        <v>483</v>
      </c>
      <c r="C26" s="81">
        <f t="shared" si="1"/>
        <v>73306</v>
      </c>
      <c r="D26" s="214">
        <v>2498</v>
      </c>
      <c r="E26" s="81">
        <f t="shared" si="2"/>
        <v>75804</v>
      </c>
      <c r="F26" s="81">
        <f t="shared" si="0"/>
        <v>32678</v>
      </c>
      <c r="G26" s="214">
        <v>22141</v>
      </c>
      <c r="H26" s="214">
        <v>10537</v>
      </c>
      <c r="I26" s="81">
        <f t="shared" si="3"/>
        <v>108482</v>
      </c>
      <c r="J26" s="214">
        <v>3595</v>
      </c>
      <c r="K26" s="214">
        <v>104887</v>
      </c>
      <c r="L26" s="370" t="s">
        <v>505</v>
      </c>
      <c r="M26" s="370"/>
    </row>
    <row r="27" spans="1:13" ht="15" thickTop="1" thickBot="1" x14ac:dyDescent="0.3">
      <c r="A27" s="48">
        <v>8610</v>
      </c>
      <c r="B27" s="180" t="s">
        <v>484</v>
      </c>
      <c r="C27" s="79">
        <f t="shared" si="1"/>
        <v>1157209</v>
      </c>
      <c r="D27" s="215">
        <v>43231</v>
      </c>
      <c r="E27" s="79">
        <f t="shared" si="2"/>
        <v>1200440</v>
      </c>
      <c r="F27" s="79">
        <f t="shared" si="0"/>
        <v>282364</v>
      </c>
      <c r="G27" s="215">
        <v>83396</v>
      </c>
      <c r="H27" s="215">
        <v>198968</v>
      </c>
      <c r="I27" s="79">
        <f t="shared" si="3"/>
        <v>1482804</v>
      </c>
      <c r="J27" s="215">
        <v>26963</v>
      </c>
      <c r="K27" s="215">
        <v>1455841</v>
      </c>
      <c r="L27" s="369" t="s">
        <v>462</v>
      </c>
      <c r="M27" s="369"/>
    </row>
    <row r="28" spans="1:13" ht="15" thickTop="1" thickBot="1" x14ac:dyDescent="0.3">
      <c r="A28" s="47">
        <v>8621</v>
      </c>
      <c r="B28" s="181" t="s">
        <v>492</v>
      </c>
      <c r="C28" s="81">
        <f t="shared" si="1"/>
        <v>418586</v>
      </c>
      <c r="D28" s="214">
        <v>17958</v>
      </c>
      <c r="E28" s="81">
        <f t="shared" si="2"/>
        <v>436544</v>
      </c>
      <c r="F28" s="81">
        <f t="shared" si="0"/>
        <v>108828</v>
      </c>
      <c r="G28" s="214">
        <v>43763</v>
      </c>
      <c r="H28" s="214">
        <v>65065</v>
      </c>
      <c r="I28" s="81">
        <f t="shared" si="3"/>
        <v>545372</v>
      </c>
      <c r="J28" s="214">
        <v>39685</v>
      </c>
      <c r="K28" s="214">
        <v>505687</v>
      </c>
      <c r="L28" s="370" t="s">
        <v>463</v>
      </c>
      <c r="M28" s="370"/>
    </row>
    <row r="29" spans="1:13" ht="15" thickTop="1" thickBot="1" x14ac:dyDescent="0.3">
      <c r="A29" s="48">
        <v>8622</v>
      </c>
      <c r="B29" s="180" t="s">
        <v>485</v>
      </c>
      <c r="C29" s="79">
        <f t="shared" si="1"/>
        <v>432252</v>
      </c>
      <c r="D29" s="215">
        <v>20735</v>
      </c>
      <c r="E29" s="79">
        <f t="shared" si="2"/>
        <v>452987</v>
      </c>
      <c r="F29" s="79">
        <f t="shared" si="0"/>
        <v>120889</v>
      </c>
      <c r="G29" s="215">
        <v>50232</v>
      </c>
      <c r="H29" s="215">
        <v>70657</v>
      </c>
      <c r="I29" s="79">
        <f t="shared" si="3"/>
        <v>573876</v>
      </c>
      <c r="J29" s="215">
        <v>54199</v>
      </c>
      <c r="K29" s="215">
        <v>519677</v>
      </c>
      <c r="L29" s="369" t="s">
        <v>464</v>
      </c>
      <c r="M29" s="369"/>
    </row>
    <row r="30" spans="1:13" ht="15" thickTop="1" thickBot="1" x14ac:dyDescent="0.3">
      <c r="A30" s="47">
        <v>8623</v>
      </c>
      <c r="B30" s="181" t="s">
        <v>486</v>
      </c>
      <c r="C30" s="81">
        <f t="shared" si="1"/>
        <v>467419</v>
      </c>
      <c r="D30" s="214">
        <v>39712</v>
      </c>
      <c r="E30" s="81">
        <f t="shared" si="2"/>
        <v>507131</v>
      </c>
      <c r="F30" s="81">
        <f t="shared" si="0"/>
        <v>164918</v>
      </c>
      <c r="G30" s="214">
        <v>81365</v>
      </c>
      <c r="H30" s="214">
        <v>83553</v>
      </c>
      <c r="I30" s="81">
        <f t="shared" si="3"/>
        <v>672049</v>
      </c>
      <c r="J30" s="214">
        <v>18202</v>
      </c>
      <c r="K30" s="214">
        <v>653847</v>
      </c>
      <c r="L30" s="370" t="s">
        <v>465</v>
      </c>
      <c r="M30" s="370"/>
    </row>
    <row r="31" spans="1:13" ht="15" thickTop="1" thickBot="1" x14ac:dyDescent="0.3">
      <c r="A31" s="48">
        <v>8690</v>
      </c>
      <c r="B31" s="180" t="s">
        <v>487</v>
      </c>
      <c r="C31" s="79">
        <f t="shared" si="1"/>
        <v>115749</v>
      </c>
      <c r="D31" s="215">
        <v>3466</v>
      </c>
      <c r="E31" s="79">
        <f t="shared" si="2"/>
        <v>119215</v>
      </c>
      <c r="F31" s="79">
        <f t="shared" si="0"/>
        <v>57388</v>
      </c>
      <c r="G31" s="215">
        <v>24653</v>
      </c>
      <c r="H31" s="215">
        <v>32735</v>
      </c>
      <c r="I31" s="79">
        <f t="shared" si="3"/>
        <v>176603</v>
      </c>
      <c r="J31" s="215">
        <v>5462</v>
      </c>
      <c r="K31" s="215">
        <v>171141</v>
      </c>
      <c r="L31" s="369" t="s">
        <v>466</v>
      </c>
      <c r="M31" s="369"/>
    </row>
    <row r="32" spans="1:13" ht="21.6" thickTop="1" thickBot="1" x14ac:dyDescent="0.3">
      <c r="A32" s="47">
        <v>8810</v>
      </c>
      <c r="B32" s="181" t="s">
        <v>641</v>
      </c>
      <c r="C32" s="263">
        <f t="shared" si="1"/>
        <v>20272</v>
      </c>
      <c r="D32" s="214">
        <v>4014</v>
      </c>
      <c r="E32" s="263">
        <f t="shared" si="2"/>
        <v>24286</v>
      </c>
      <c r="F32" s="263">
        <f t="shared" si="0"/>
        <v>15119</v>
      </c>
      <c r="G32" s="214">
        <v>12252</v>
      </c>
      <c r="H32" s="214">
        <v>2867</v>
      </c>
      <c r="I32" s="263">
        <f t="shared" si="3"/>
        <v>39405</v>
      </c>
      <c r="J32" s="214">
        <v>0</v>
      </c>
      <c r="K32" s="214">
        <v>39405</v>
      </c>
      <c r="L32" s="395" t="s">
        <v>643</v>
      </c>
      <c r="M32" s="396"/>
    </row>
    <row r="33" spans="1:13" ht="15" thickTop="1" thickBot="1" x14ac:dyDescent="0.3">
      <c r="A33" s="48">
        <v>9000</v>
      </c>
      <c r="B33" s="233" t="s">
        <v>493</v>
      </c>
      <c r="C33" s="82">
        <f t="shared" si="1"/>
        <v>38730</v>
      </c>
      <c r="D33" s="215">
        <v>4738</v>
      </c>
      <c r="E33" s="82">
        <f t="shared" si="2"/>
        <v>43468</v>
      </c>
      <c r="F33" s="82">
        <f t="shared" si="0"/>
        <v>8184</v>
      </c>
      <c r="G33" s="215">
        <v>3283</v>
      </c>
      <c r="H33" s="215">
        <v>4901</v>
      </c>
      <c r="I33" s="82">
        <f t="shared" si="3"/>
        <v>51652</v>
      </c>
      <c r="J33" s="215">
        <v>922</v>
      </c>
      <c r="K33" s="215">
        <v>50730</v>
      </c>
      <c r="L33" s="369" t="s">
        <v>467</v>
      </c>
      <c r="M33" s="369"/>
    </row>
    <row r="34" spans="1:13" ht="15" thickTop="1" thickBot="1" x14ac:dyDescent="0.3">
      <c r="A34" s="47">
        <v>9103</v>
      </c>
      <c r="B34" s="181" t="s">
        <v>509</v>
      </c>
      <c r="C34" s="263">
        <f t="shared" si="1"/>
        <v>106730</v>
      </c>
      <c r="D34" s="214">
        <v>17791</v>
      </c>
      <c r="E34" s="263">
        <f t="shared" si="2"/>
        <v>124521</v>
      </c>
      <c r="F34" s="263">
        <f t="shared" si="0"/>
        <v>144947</v>
      </c>
      <c r="G34" s="214">
        <v>36114</v>
      </c>
      <c r="H34" s="214">
        <v>108833</v>
      </c>
      <c r="I34" s="263">
        <f t="shared" si="3"/>
        <v>269468</v>
      </c>
      <c r="J34" s="214">
        <v>1668</v>
      </c>
      <c r="K34" s="214">
        <v>267800</v>
      </c>
      <c r="L34" s="370" t="s">
        <v>504</v>
      </c>
      <c r="M34" s="370"/>
    </row>
    <row r="35" spans="1:13" ht="15" thickTop="1" thickBot="1" x14ac:dyDescent="0.3">
      <c r="A35" s="48">
        <v>9312</v>
      </c>
      <c r="B35" s="233" t="s">
        <v>488</v>
      </c>
      <c r="C35" s="82">
        <f t="shared" si="1"/>
        <v>448639</v>
      </c>
      <c r="D35" s="215">
        <v>21174</v>
      </c>
      <c r="E35" s="82">
        <f t="shared" si="2"/>
        <v>469813</v>
      </c>
      <c r="F35" s="82">
        <f t="shared" si="0"/>
        <v>646888</v>
      </c>
      <c r="G35" s="215">
        <v>131072</v>
      </c>
      <c r="H35" s="215">
        <v>515816</v>
      </c>
      <c r="I35" s="82">
        <f t="shared" si="3"/>
        <v>1116701</v>
      </c>
      <c r="J35" s="215">
        <v>5590</v>
      </c>
      <c r="K35" s="215">
        <v>1111111</v>
      </c>
      <c r="L35" s="369" t="s">
        <v>468</v>
      </c>
      <c r="M35" s="369"/>
    </row>
    <row r="36" spans="1:13" ht="15" thickTop="1" thickBot="1" x14ac:dyDescent="0.3">
      <c r="A36" s="47">
        <v>9319</v>
      </c>
      <c r="B36" s="181" t="s">
        <v>489</v>
      </c>
      <c r="C36" s="263">
        <f t="shared" si="1"/>
        <v>1461</v>
      </c>
      <c r="D36" s="214">
        <v>4</v>
      </c>
      <c r="E36" s="263">
        <f t="shared" si="2"/>
        <v>1465</v>
      </c>
      <c r="F36" s="263">
        <f t="shared" si="0"/>
        <v>235</v>
      </c>
      <c r="G36" s="214">
        <v>144</v>
      </c>
      <c r="H36" s="214">
        <v>91</v>
      </c>
      <c r="I36" s="263">
        <f t="shared" si="3"/>
        <v>1700</v>
      </c>
      <c r="J36" s="214">
        <v>0</v>
      </c>
      <c r="K36" s="214">
        <v>1700</v>
      </c>
      <c r="L36" s="370" t="s">
        <v>469</v>
      </c>
      <c r="M36" s="370"/>
    </row>
    <row r="37" spans="1:13" ht="15" thickTop="1" thickBot="1" x14ac:dyDescent="0.3">
      <c r="A37" s="48">
        <v>9321</v>
      </c>
      <c r="B37" s="233" t="s">
        <v>494</v>
      </c>
      <c r="C37" s="82">
        <f t="shared" si="1"/>
        <v>50500</v>
      </c>
      <c r="D37" s="215">
        <v>19535</v>
      </c>
      <c r="E37" s="82">
        <f t="shared" si="2"/>
        <v>70035</v>
      </c>
      <c r="F37" s="82">
        <f t="shared" si="0"/>
        <v>12374</v>
      </c>
      <c r="G37" s="215">
        <v>7186</v>
      </c>
      <c r="H37" s="215">
        <v>5188</v>
      </c>
      <c r="I37" s="82">
        <f t="shared" si="3"/>
        <v>82409</v>
      </c>
      <c r="J37" s="215">
        <v>7617</v>
      </c>
      <c r="K37" s="215">
        <v>74792</v>
      </c>
      <c r="L37" s="369" t="s">
        <v>470</v>
      </c>
      <c r="M37" s="369"/>
    </row>
    <row r="38" spans="1:13" ht="15" thickTop="1" thickBot="1" x14ac:dyDescent="0.3">
      <c r="A38" s="47">
        <v>9329</v>
      </c>
      <c r="B38" s="181" t="s">
        <v>495</v>
      </c>
      <c r="C38" s="263">
        <f t="shared" si="1"/>
        <v>202550</v>
      </c>
      <c r="D38" s="214">
        <v>16188</v>
      </c>
      <c r="E38" s="263">
        <f t="shared" si="2"/>
        <v>218738</v>
      </c>
      <c r="F38" s="263">
        <f t="shared" si="0"/>
        <v>161493</v>
      </c>
      <c r="G38" s="214">
        <v>36842</v>
      </c>
      <c r="H38" s="214">
        <v>124651</v>
      </c>
      <c r="I38" s="263">
        <f t="shared" si="3"/>
        <v>380231</v>
      </c>
      <c r="J38" s="214">
        <v>66876</v>
      </c>
      <c r="K38" s="214">
        <v>313355</v>
      </c>
      <c r="L38" s="370" t="s">
        <v>503</v>
      </c>
      <c r="M38" s="370"/>
    </row>
    <row r="39" spans="1:13" ht="15" thickTop="1" thickBot="1" x14ac:dyDescent="0.3">
      <c r="A39" s="48">
        <v>9411</v>
      </c>
      <c r="B39" s="233" t="s">
        <v>512</v>
      </c>
      <c r="C39" s="82">
        <f t="shared" si="1"/>
        <v>33688</v>
      </c>
      <c r="D39" s="215">
        <v>37560</v>
      </c>
      <c r="E39" s="82">
        <f t="shared" si="2"/>
        <v>71248</v>
      </c>
      <c r="F39" s="82">
        <f t="shared" si="0"/>
        <v>7624</v>
      </c>
      <c r="G39" s="215">
        <v>7624</v>
      </c>
      <c r="H39" s="215">
        <v>0</v>
      </c>
      <c r="I39" s="82">
        <f t="shared" si="3"/>
        <v>78872</v>
      </c>
      <c r="J39" s="215">
        <v>9709</v>
      </c>
      <c r="K39" s="215">
        <v>69163</v>
      </c>
      <c r="L39" s="369" t="s">
        <v>502</v>
      </c>
      <c r="M39" s="369"/>
    </row>
    <row r="40" spans="1:13" ht="31.8" thickTop="1" thickBot="1" x14ac:dyDescent="0.3">
      <c r="A40" s="47">
        <v>9500</v>
      </c>
      <c r="B40" s="181" t="s">
        <v>496</v>
      </c>
      <c r="C40" s="263">
        <f t="shared" si="1"/>
        <v>43929</v>
      </c>
      <c r="D40" s="214">
        <v>356</v>
      </c>
      <c r="E40" s="263">
        <f t="shared" si="2"/>
        <v>44285</v>
      </c>
      <c r="F40" s="263">
        <f t="shared" si="0"/>
        <v>24215</v>
      </c>
      <c r="G40" s="214">
        <v>10352</v>
      </c>
      <c r="H40" s="214">
        <v>13863</v>
      </c>
      <c r="I40" s="263">
        <f t="shared" si="3"/>
        <v>68500</v>
      </c>
      <c r="J40" s="214">
        <v>75</v>
      </c>
      <c r="K40" s="214">
        <v>68425</v>
      </c>
      <c r="L40" s="370" t="s">
        <v>511</v>
      </c>
      <c r="M40" s="370"/>
    </row>
    <row r="41" spans="1:13" ht="15" thickTop="1" thickBot="1" x14ac:dyDescent="0.3">
      <c r="A41" s="48">
        <v>9601</v>
      </c>
      <c r="B41" s="233" t="s">
        <v>498</v>
      </c>
      <c r="C41" s="82">
        <f t="shared" si="1"/>
        <v>64527</v>
      </c>
      <c r="D41" s="215">
        <v>6366</v>
      </c>
      <c r="E41" s="82">
        <f t="shared" si="2"/>
        <v>70893</v>
      </c>
      <c r="F41" s="82">
        <f t="shared" si="0"/>
        <v>41709</v>
      </c>
      <c r="G41" s="215">
        <v>21161</v>
      </c>
      <c r="H41" s="215">
        <v>20548</v>
      </c>
      <c r="I41" s="82">
        <f t="shared" si="3"/>
        <v>112602</v>
      </c>
      <c r="J41" s="215">
        <v>1818</v>
      </c>
      <c r="K41" s="215">
        <v>110784</v>
      </c>
      <c r="L41" s="369" t="s">
        <v>501</v>
      </c>
      <c r="M41" s="369"/>
    </row>
    <row r="42" spans="1:13" ht="15" thickTop="1" thickBot="1" x14ac:dyDescent="0.3">
      <c r="A42" s="47">
        <v>9602</v>
      </c>
      <c r="B42" s="181" t="s">
        <v>497</v>
      </c>
      <c r="C42" s="263">
        <f t="shared" si="1"/>
        <v>233097</v>
      </c>
      <c r="D42" s="214">
        <v>8877</v>
      </c>
      <c r="E42" s="263">
        <f t="shared" si="2"/>
        <v>241974</v>
      </c>
      <c r="F42" s="263">
        <f t="shared" si="0"/>
        <v>115513</v>
      </c>
      <c r="G42" s="214">
        <v>61467</v>
      </c>
      <c r="H42" s="214">
        <v>54046</v>
      </c>
      <c r="I42" s="263">
        <f t="shared" si="3"/>
        <v>357487</v>
      </c>
      <c r="J42" s="214">
        <v>10283</v>
      </c>
      <c r="K42" s="214">
        <v>347204</v>
      </c>
      <c r="L42" s="370" t="s">
        <v>471</v>
      </c>
      <c r="M42" s="370"/>
    </row>
    <row r="43" spans="1:13" ht="14.4" thickTop="1" x14ac:dyDescent="0.25">
      <c r="A43" s="286">
        <v>9609</v>
      </c>
      <c r="B43" s="237" t="s">
        <v>499</v>
      </c>
      <c r="C43" s="267">
        <f t="shared" si="1"/>
        <v>92068</v>
      </c>
      <c r="D43" s="269">
        <v>6066</v>
      </c>
      <c r="E43" s="267">
        <f t="shared" si="2"/>
        <v>98134</v>
      </c>
      <c r="F43" s="267">
        <f t="shared" si="0"/>
        <v>53005</v>
      </c>
      <c r="G43" s="269">
        <v>33696</v>
      </c>
      <c r="H43" s="269">
        <v>19309</v>
      </c>
      <c r="I43" s="267">
        <f t="shared" si="3"/>
        <v>151139</v>
      </c>
      <c r="J43" s="269">
        <v>6025</v>
      </c>
      <c r="K43" s="269">
        <v>145114</v>
      </c>
      <c r="L43" s="450" t="s">
        <v>500</v>
      </c>
      <c r="M43" s="450"/>
    </row>
    <row r="44" spans="1:13" ht="29.25" customHeight="1" x14ac:dyDescent="0.25">
      <c r="A44" s="387" t="s">
        <v>7</v>
      </c>
      <c r="B44" s="387"/>
      <c r="C44" s="287">
        <f t="shared" ref="C44:K44" si="4">SUM(C11:C43)</f>
        <v>9293619</v>
      </c>
      <c r="D44" s="287">
        <f t="shared" si="4"/>
        <v>741366</v>
      </c>
      <c r="E44" s="287">
        <f t="shared" si="4"/>
        <v>10034985</v>
      </c>
      <c r="F44" s="287">
        <f t="shared" si="4"/>
        <v>4486826</v>
      </c>
      <c r="G44" s="287">
        <f t="shared" si="4"/>
        <v>2316594</v>
      </c>
      <c r="H44" s="287">
        <f t="shared" si="4"/>
        <v>2170232</v>
      </c>
      <c r="I44" s="287">
        <f t="shared" si="4"/>
        <v>14521811</v>
      </c>
      <c r="J44" s="287">
        <f t="shared" si="4"/>
        <v>705027</v>
      </c>
      <c r="K44" s="287">
        <f t="shared" si="4"/>
        <v>13816784</v>
      </c>
      <c r="L44" s="388" t="s">
        <v>4</v>
      </c>
      <c r="M44" s="389"/>
    </row>
  </sheetData>
  <mergeCells count="56">
    <mergeCell ref="L11:M11"/>
    <mergeCell ref="L12:M12"/>
    <mergeCell ref="L13:M13"/>
    <mergeCell ref="L19:M19"/>
    <mergeCell ref="L20:M20"/>
    <mergeCell ref="L27:M27"/>
    <mergeCell ref="L14:M14"/>
    <mergeCell ref="L15:M15"/>
    <mergeCell ref="L16:M16"/>
    <mergeCell ref="L17:M17"/>
    <mergeCell ref="L18:M18"/>
    <mergeCell ref="L26:M26"/>
    <mergeCell ref="L24:M24"/>
    <mergeCell ref="L25:M25"/>
    <mergeCell ref="L21:M21"/>
    <mergeCell ref="L22:M22"/>
    <mergeCell ref="L23:M23"/>
    <mergeCell ref="I7:K7"/>
    <mergeCell ref="L7:M10"/>
    <mergeCell ref="F8:H8"/>
    <mergeCell ref="I8:K8"/>
    <mergeCell ref="C9:C10"/>
    <mergeCell ref="D9:D10"/>
    <mergeCell ref="E9:E10"/>
    <mergeCell ref="F7:H7"/>
    <mergeCell ref="A7:A10"/>
    <mergeCell ref="B7:B10"/>
    <mergeCell ref="C7:C8"/>
    <mergeCell ref="D7:D8"/>
    <mergeCell ref="E7:E8"/>
    <mergeCell ref="A6:B6"/>
    <mergeCell ref="C6:K6"/>
    <mergeCell ref="L6:M6"/>
    <mergeCell ref="A1:M1"/>
    <mergeCell ref="B2:L2"/>
    <mergeCell ref="B3:L3"/>
    <mergeCell ref="B4:L4"/>
    <mergeCell ref="B5:L5"/>
    <mergeCell ref="L28:M28"/>
    <mergeCell ref="L29:M29"/>
    <mergeCell ref="L30:M30"/>
    <mergeCell ref="L31:M31"/>
    <mergeCell ref="L33:M33"/>
    <mergeCell ref="L32:M32"/>
    <mergeCell ref="L34:M34"/>
    <mergeCell ref="L35:M35"/>
    <mergeCell ref="L36:M36"/>
    <mergeCell ref="L37:M37"/>
    <mergeCell ref="L38:M38"/>
    <mergeCell ref="A44:B44"/>
    <mergeCell ref="L44:M44"/>
    <mergeCell ref="L39:M39"/>
    <mergeCell ref="L40:M40"/>
    <mergeCell ref="L41:M41"/>
    <mergeCell ref="L42:M42"/>
    <mergeCell ref="L43:M43"/>
  </mergeCells>
  <printOptions horizontalCentered="1" verticalCentered="1"/>
  <pageMargins left="0" right="0" top="0" bottom="0" header="0.31496062992125984" footer="0.31496062992125984"/>
  <pageSetup paperSize="9" scale="7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V32"/>
  <sheetViews>
    <sheetView view="pageBreakPreview" topLeftCell="A12" zoomScaleNormal="100" zoomScaleSheetLayoutView="100" workbookViewId="0">
      <selection activeCell="A6" sqref="A6:J6"/>
    </sheetView>
  </sheetViews>
  <sheetFormatPr defaultColWidth="9.09765625" defaultRowHeight="13.8" x14ac:dyDescent="0.25"/>
  <cols>
    <col min="1" max="1" width="6.69921875" style="4" customWidth="1"/>
    <col min="2" max="2" width="30.69921875" style="2" customWidth="1"/>
    <col min="3" max="9" width="10.69921875" style="2" customWidth="1"/>
    <col min="10" max="10" width="23.69921875" style="2" customWidth="1"/>
    <col min="11" max="11" width="7.69921875" style="2" customWidth="1"/>
    <col min="12" max="16384" width="9.09765625" style="2"/>
  </cols>
  <sheetData>
    <row r="1" spans="1:126" s="6" customFormat="1" ht="50.1" customHeight="1" x14ac:dyDescent="0.25">
      <c r="A1" s="310"/>
      <c r="B1" s="310"/>
      <c r="C1" s="310"/>
      <c r="D1" s="310"/>
      <c r="E1" s="310"/>
      <c r="F1" s="310"/>
      <c r="G1" s="310"/>
      <c r="H1" s="310"/>
      <c r="I1" s="310"/>
      <c r="J1" s="310"/>
      <c r="K1" s="310"/>
      <c r="L1" s="11"/>
    </row>
    <row r="2" spans="1:126" ht="17.399999999999999" x14ac:dyDescent="0.25">
      <c r="A2" s="3"/>
      <c r="B2" s="348" t="s">
        <v>135</v>
      </c>
      <c r="C2" s="348"/>
      <c r="D2" s="348"/>
      <c r="E2" s="348"/>
      <c r="F2" s="348"/>
      <c r="G2" s="348"/>
      <c r="H2" s="348"/>
      <c r="I2" s="348"/>
      <c r="J2" s="348"/>
    </row>
    <row r="3" spans="1:126" ht="17.399999999999999" x14ac:dyDescent="0.25">
      <c r="A3" s="3"/>
      <c r="B3" s="348" t="s">
        <v>156</v>
      </c>
      <c r="C3" s="348"/>
      <c r="D3" s="348"/>
      <c r="E3" s="348"/>
      <c r="F3" s="348"/>
      <c r="G3" s="348"/>
      <c r="H3" s="348"/>
      <c r="I3" s="348"/>
      <c r="J3" s="348"/>
    </row>
    <row r="4" spans="1:126" ht="17.399999999999999" x14ac:dyDescent="0.25">
      <c r="A4" s="3"/>
      <c r="B4" s="348" t="s">
        <v>600</v>
      </c>
      <c r="C4" s="348"/>
      <c r="D4" s="348"/>
      <c r="E4" s="348"/>
      <c r="F4" s="348"/>
      <c r="G4" s="348"/>
      <c r="H4" s="348"/>
      <c r="I4" s="348"/>
      <c r="J4" s="348"/>
    </row>
    <row r="5" spans="1:126" ht="15.6" x14ac:dyDescent="0.25">
      <c r="A5" s="3"/>
      <c r="B5" s="349" t="s">
        <v>136</v>
      </c>
      <c r="C5" s="349"/>
      <c r="D5" s="349"/>
      <c r="E5" s="349"/>
      <c r="F5" s="349"/>
      <c r="G5" s="349"/>
      <c r="H5" s="349"/>
      <c r="I5" s="349"/>
      <c r="J5" s="349"/>
    </row>
    <row r="6" spans="1:126" ht="15.6" x14ac:dyDescent="0.25">
      <c r="A6" s="3"/>
      <c r="B6" s="349" t="s">
        <v>152</v>
      </c>
      <c r="C6" s="349"/>
      <c r="D6" s="349"/>
      <c r="E6" s="349"/>
      <c r="F6" s="349"/>
      <c r="G6" s="349"/>
      <c r="H6" s="349"/>
      <c r="I6" s="349"/>
      <c r="J6" s="349"/>
    </row>
    <row r="7" spans="1:126" ht="15.6" x14ac:dyDescent="0.25">
      <c r="A7" s="3"/>
      <c r="B7" s="349" t="s">
        <v>601</v>
      </c>
      <c r="C7" s="349"/>
      <c r="D7" s="349"/>
      <c r="E7" s="349"/>
      <c r="F7" s="349"/>
      <c r="G7" s="349"/>
      <c r="H7" s="349"/>
      <c r="I7" s="349"/>
      <c r="J7" s="349"/>
    </row>
    <row r="8" spans="1:126" ht="15.6" x14ac:dyDescent="0.25">
      <c r="A8" s="346" t="s">
        <v>585</v>
      </c>
      <c r="B8" s="346"/>
      <c r="C8" s="350">
        <v>2015</v>
      </c>
      <c r="D8" s="350"/>
      <c r="E8" s="350"/>
      <c r="F8" s="350"/>
      <c r="G8" s="350"/>
      <c r="H8" s="350"/>
      <c r="I8" s="350"/>
      <c r="J8" s="347" t="s">
        <v>160</v>
      </c>
      <c r="K8" s="347"/>
    </row>
    <row r="9" spans="1:126" s="55" customFormat="1" ht="37.5" customHeight="1" x14ac:dyDescent="0.25">
      <c r="A9" s="353" t="s">
        <v>351</v>
      </c>
      <c r="B9" s="429" t="s">
        <v>10</v>
      </c>
      <c r="C9" s="397" t="s">
        <v>122</v>
      </c>
      <c r="D9" s="397"/>
      <c r="E9" s="397" t="s">
        <v>123</v>
      </c>
      <c r="F9" s="397" t="s">
        <v>124</v>
      </c>
      <c r="G9" s="397" t="s">
        <v>125</v>
      </c>
      <c r="H9" s="397" t="s">
        <v>126</v>
      </c>
      <c r="I9" s="397" t="s">
        <v>127</v>
      </c>
      <c r="J9" s="424" t="s">
        <v>106</v>
      </c>
      <c r="K9" s="424"/>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row>
    <row r="10" spans="1:126" s="56" customFormat="1" ht="32.25" customHeight="1" x14ac:dyDescent="0.25">
      <c r="A10" s="354"/>
      <c r="B10" s="430"/>
      <c r="C10" s="444" t="s">
        <v>128</v>
      </c>
      <c r="D10" s="444"/>
      <c r="E10" s="447"/>
      <c r="F10" s="447"/>
      <c r="G10" s="447"/>
      <c r="H10" s="447"/>
      <c r="I10" s="447"/>
      <c r="J10" s="425"/>
      <c r="K10" s="425"/>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row>
    <row r="11" spans="1:126" s="56" customFormat="1" ht="27" customHeight="1" x14ac:dyDescent="0.25">
      <c r="A11" s="354"/>
      <c r="B11" s="430"/>
      <c r="C11" s="204" t="s">
        <v>129</v>
      </c>
      <c r="D11" s="204" t="s">
        <v>36</v>
      </c>
      <c r="E11" s="445" t="s">
        <v>130</v>
      </c>
      <c r="F11" s="445" t="s">
        <v>131</v>
      </c>
      <c r="G11" s="445" t="s">
        <v>350</v>
      </c>
      <c r="H11" s="445" t="s">
        <v>349</v>
      </c>
      <c r="I11" s="445" t="s">
        <v>132</v>
      </c>
      <c r="J11" s="425"/>
      <c r="K11" s="425"/>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row>
    <row r="12" spans="1:126" s="57" customFormat="1" ht="38.25" customHeight="1" x14ac:dyDescent="0.25">
      <c r="A12" s="355"/>
      <c r="B12" s="431"/>
      <c r="C12" s="205" t="s">
        <v>133</v>
      </c>
      <c r="D12" s="205" t="s">
        <v>134</v>
      </c>
      <c r="E12" s="446"/>
      <c r="F12" s="446"/>
      <c r="G12" s="446"/>
      <c r="H12" s="446"/>
      <c r="I12" s="446"/>
      <c r="J12" s="426"/>
      <c r="K12" s="426"/>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row>
    <row r="13" spans="1:126" ht="42" customHeight="1" thickBot="1" x14ac:dyDescent="0.3">
      <c r="A13" s="53" t="s">
        <v>352</v>
      </c>
      <c r="B13" s="41" t="s">
        <v>545</v>
      </c>
      <c r="C13" s="44">
        <v>533521</v>
      </c>
      <c r="D13" s="44">
        <v>1014395</v>
      </c>
      <c r="E13" s="44">
        <v>115244</v>
      </c>
      <c r="F13" s="44">
        <v>180674</v>
      </c>
      <c r="G13" s="88">
        <v>18.25</v>
      </c>
      <c r="H13" s="88">
        <v>17.97</v>
      </c>
      <c r="I13" s="44">
        <v>67671</v>
      </c>
      <c r="J13" s="364" t="s">
        <v>544</v>
      </c>
      <c r="K13" s="364"/>
    </row>
    <row r="14" spans="1:126" ht="42" customHeight="1" thickBot="1" x14ac:dyDescent="0.3">
      <c r="A14" s="47" t="s">
        <v>520</v>
      </c>
      <c r="B14" s="42" t="s">
        <v>521</v>
      </c>
      <c r="C14" s="45">
        <v>957950</v>
      </c>
      <c r="D14" s="45">
        <v>2860345</v>
      </c>
      <c r="E14" s="45">
        <v>151320</v>
      </c>
      <c r="F14" s="45">
        <v>207866</v>
      </c>
      <c r="G14" s="89">
        <v>20.85</v>
      </c>
      <c r="H14" s="89">
        <v>6.35</v>
      </c>
      <c r="I14" s="45">
        <v>106250</v>
      </c>
      <c r="J14" s="365" t="s">
        <v>515</v>
      </c>
      <c r="K14" s="365"/>
    </row>
    <row r="15" spans="1:126" ht="42" customHeight="1" thickBot="1" x14ac:dyDescent="0.3">
      <c r="A15" s="48" t="s">
        <v>522</v>
      </c>
      <c r="B15" s="49" t="s">
        <v>523</v>
      </c>
      <c r="C15" s="50">
        <v>1523981</v>
      </c>
      <c r="D15" s="50">
        <v>1087595</v>
      </c>
      <c r="E15" s="50">
        <v>279055</v>
      </c>
      <c r="F15" s="50">
        <v>355372</v>
      </c>
      <c r="G15" s="90">
        <v>8.4700000000000006</v>
      </c>
      <c r="H15" s="90">
        <v>13</v>
      </c>
      <c r="I15" s="50">
        <v>111388</v>
      </c>
      <c r="J15" s="427" t="s">
        <v>516</v>
      </c>
      <c r="K15" s="427"/>
    </row>
    <row r="16" spans="1:126" ht="42" customHeight="1" thickBot="1" x14ac:dyDescent="0.3">
      <c r="A16" s="51" t="s">
        <v>524</v>
      </c>
      <c r="B16" s="43" t="s">
        <v>525</v>
      </c>
      <c r="C16" s="169">
        <v>369534</v>
      </c>
      <c r="D16" s="169">
        <v>479076</v>
      </c>
      <c r="E16" s="169">
        <v>61853</v>
      </c>
      <c r="F16" s="169">
        <v>126777</v>
      </c>
      <c r="G16" s="91">
        <v>11.28</v>
      </c>
      <c r="H16" s="91">
        <v>39.93</v>
      </c>
      <c r="I16" s="169">
        <v>31979</v>
      </c>
      <c r="J16" s="352" t="s">
        <v>517</v>
      </c>
      <c r="K16" s="352"/>
    </row>
    <row r="17" spans="1:11" ht="42" customHeight="1" x14ac:dyDescent="0.25">
      <c r="A17" s="216" t="s">
        <v>526</v>
      </c>
      <c r="B17" s="207" t="s">
        <v>527</v>
      </c>
      <c r="C17" s="217">
        <v>189674</v>
      </c>
      <c r="D17" s="217">
        <v>277632</v>
      </c>
      <c r="E17" s="217">
        <v>80399</v>
      </c>
      <c r="F17" s="217">
        <v>117361</v>
      </c>
      <c r="G17" s="218">
        <v>17.47</v>
      </c>
      <c r="H17" s="218">
        <v>14.02</v>
      </c>
      <c r="I17" s="217">
        <v>42614</v>
      </c>
      <c r="J17" s="420" t="s">
        <v>518</v>
      </c>
      <c r="K17" s="420"/>
    </row>
    <row r="18" spans="1:11" ht="66.75" customHeight="1" x14ac:dyDescent="0.25">
      <c r="A18" s="443" t="s">
        <v>7</v>
      </c>
      <c r="B18" s="362"/>
      <c r="C18" s="208">
        <v>3574571</v>
      </c>
      <c r="D18" s="208">
        <v>5719044</v>
      </c>
      <c r="E18" s="208">
        <v>136384</v>
      </c>
      <c r="F18" s="208">
        <v>197364</v>
      </c>
      <c r="G18" s="208">
        <v>15.95</v>
      </c>
      <c r="H18" s="208">
        <v>14.94</v>
      </c>
      <c r="I18" s="208">
        <v>78160</v>
      </c>
      <c r="J18" s="355" t="s">
        <v>4</v>
      </c>
      <c r="K18" s="355"/>
    </row>
    <row r="19" spans="1:11" s="67" customFormat="1" ht="15" customHeight="1" x14ac:dyDescent="0.25">
      <c r="A19" s="442" t="s">
        <v>138</v>
      </c>
      <c r="B19" s="442"/>
      <c r="C19" s="442"/>
      <c r="D19" s="442"/>
      <c r="E19" s="442"/>
      <c r="F19" s="442"/>
      <c r="G19" s="441" t="s">
        <v>137</v>
      </c>
      <c r="H19" s="441" t="s">
        <v>137</v>
      </c>
      <c r="I19" s="441"/>
      <c r="J19" s="441"/>
      <c r="K19" s="441"/>
    </row>
    <row r="24" spans="1:11" x14ac:dyDescent="0.25">
      <c r="A24" s="2"/>
    </row>
    <row r="25" spans="1:11" x14ac:dyDescent="0.25">
      <c r="A25" s="2"/>
    </row>
    <row r="26" spans="1:11" x14ac:dyDescent="0.25">
      <c r="A26" s="2"/>
    </row>
    <row r="27" spans="1:11" x14ac:dyDescent="0.25">
      <c r="A27" s="2"/>
    </row>
    <row r="28" spans="1:11" x14ac:dyDescent="0.25">
      <c r="A28" s="2"/>
    </row>
    <row r="29" spans="1:11" x14ac:dyDescent="0.25">
      <c r="A29" s="2"/>
    </row>
    <row r="30" spans="1:11" x14ac:dyDescent="0.25">
      <c r="A30" s="2"/>
    </row>
    <row r="31" spans="1:11" x14ac:dyDescent="0.25">
      <c r="A31" s="2"/>
    </row>
    <row r="32" spans="1:11" x14ac:dyDescent="0.25">
      <c r="A32" s="2"/>
    </row>
  </sheetData>
  <mergeCells count="34">
    <mergeCell ref="J13:K13"/>
    <mergeCell ref="J14:K14"/>
    <mergeCell ref="J15:K15"/>
    <mergeCell ref="J16:K16"/>
    <mergeCell ref="A18:B18"/>
    <mergeCell ref="J18:K18"/>
    <mergeCell ref="J17:K17"/>
    <mergeCell ref="A19:F19"/>
    <mergeCell ref="G19:K19"/>
    <mergeCell ref="H9:H10"/>
    <mergeCell ref="I9:I10"/>
    <mergeCell ref="J9:K12"/>
    <mergeCell ref="C10:D10"/>
    <mergeCell ref="E11:E12"/>
    <mergeCell ref="F11:F12"/>
    <mergeCell ref="I11:I12"/>
    <mergeCell ref="H11:H12"/>
    <mergeCell ref="A9:A12"/>
    <mergeCell ref="B9:B12"/>
    <mergeCell ref="C9:D9"/>
    <mergeCell ref="E9:E10"/>
    <mergeCell ref="F9:F10"/>
    <mergeCell ref="G9:G10"/>
    <mergeCell ref="G11:G12"/>
    <mergeCell ref="A1:K1"/>
    <mergeCell ref="B2:J2"/>
    <mergeCell ref="B3:J3"/>
    <mergeCell ref="B5:J5"/>
    <mergeCell ref="B6:J6"/>
    <mergeCell ref="A8:B8"/>
    <mergeCell ref="C8:I8"/>
    <mergeCell ref="J8:K8"/>
    <mergeCell ref="B4:J4"/>
    <mergeCell ref="B7:J7"/>
  </mergeCells>
  <printOptions horizontalCentered="1" verticalCentered="1"/>
  <pageMargins left="0" right="0" top="0" bottom="0" header="0.31496062992125984" footer="0.31496062992125984"/>
  <pageSetup paperSize="9" scale="9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V24"/>
  <sheetViews>
    <sheetView view="pageBreakPreview" topLeftCell="A18" zoomScaleNormal="100" zoomScaleSheetLayoutView="100" workbookViewId="0">
      <selection activeCell="C30" sqref="C30"/>
    </sheetView>
  </sheetViews>
  <sheetFormatPr defaultColWidth="9.09765625" defaultRowHeight="13.8" x14ac:dyDescent="0.25"/>
  <cols>
    <col min="1" max="1" width="7.69921875" style="4" customWidth="1"/>
    <col min="2" max="2" width="40.69921875" style="2" customWidth="1"/>
    <col min="3" max="9" width="10.69921875" style="2" customWidth="1"/>
    <col min="10" max="10" width="33.69921875" style="2" customWidth="1"/>
    <col min="11" max="11" width="7.69921875" style="2" customWidth="1"/>
    <col min="12" max="16384" width="9.09765625" style="2"/>
  </cols>
  <sheetData>
    <row r="1" spans="1:126" s="6" customFormat="1" ht="50.1" customHeight="1" x14ac:dyDescent="0.25">
      <c r="A1" s="310"/>
      <c r="B1" s="310"/>
      <c r="C1" s="310"/>
      <c r="D1" s="310"/>
      <c r="E1" s="310"/>
      <c r="F1" s="310"/>
      <c r="G1" s="310"/>
      <c r="H1" s="310"/>
      <c r="I1" s="310"/>
      <c r="J1" s="310"/>
      <c r="K1" s="310"/>
      <c r="L1" s="11"/>
    </row>
    <row r="2" spans="1:126" ht="17.399999999999999" x14ac:dyDescent="0.25">
      <c r="A2" s="3"/>
      <c r="B2" s="348" t="s">
        <v>135</v>
      </c>
      <c r="C2" s="348"/>
      <c r="D2" s="348"/>
      <c r="E2" s="348"/>
      <c r="F2" s="348"/>
      <c r="G2" s="348"/>
      <c r="H2" s="348"/>
      <c r="I2" s="348"/>
      <c r="J2" s="348"/>
    </row>
    <row r="3" spans="1:126" ht="17.399999999999999" x14ac:dyDescent="0.25">
      <c r="A3" s="3"/>
      <c r="B3" s="348" t="s">
        <v>156</v>
      </c>
      <c r="C3" s="348"/>
      <c r="D3" s="348"/>
      <c r="E3" s="348"/>
      <c r="F3" s="348"/>
      <c r="G3" s="348"/>
      <c r="H3" s="348"/>
      <c r="I3" s="348"/>
      <c r="J3" s="348"/>
    </row>
    <row r="4" spans="1:126" ht="17.399999999999999" x14ac:dyDescent="0.25">
      <c r="A4" s="3"/>
      <c r="B4" s="348" t="s">
        <v>604</v>
      </c>
      <c r="C4" s="348"/>
      <c r="D4" s="348"/>
      <c r="E4" s="348"/>
      <c r="F4" s="348"/>
      <c r="G4" s="348"/>
      <c r="H4" s="348"/>
      <c r="I4" s="348"/>
      <c r="J4" s="348"/>
    </row>
    <row r="5" spans="1:126" ht="15.6" x14ac:dyDescent="0.25">
      <c r="A5" s="3"/>
      <c r="B5" s="349" t="s">
        <v>136</v>
      </c>
      <c r="C5" s="349"/>
      <c r="D5" s="349"/>
      <c r="E5" s="349"/>
      <c r="F5" s="349"/>
      <c r="G5" s="349"/>
      <c r="H5" s="349"/>
      <c r="I5" s="349"/>
      <c r="J5" s="349"/>
    </row>
    <row r="6" spans="1:126" ht="15.75" customHeight="1" x14ac:dyDescent="0.25">
      <c r="A6" s="3"/>
      <c r="B6" s="349" t="s">
        <v>152</v>
      </c>
      <c r="C6" s="349"/>
      <c r="D6" s="349"/>
      <c r="E6" s="349"/>
      <c r="F6" s="349"/>
      <c r="G6" s="349"/>
      <c r="H6" s="349"/>
      <c r="I6" s="349"/>
      <c r="J6" s="349"/>
    </row>
    <row r="7" spans="1:126" ht="15.75" customHeight="1" x14ac:dyDescent="0.25">
      <c r="A7" s="3"/>
      <c r="B7" s="349" t="s">
        <v>603</v>
      </c>
      <c r="C7" s="349"/>
      <c r="D7" s="349"/>
      <c r="E7" s="349"/>
      <c r="F7" s="349"/>
      <c r="G7" s="349"/>
      <c r="H7" s="349"/>
      <c r="I7" s="349"/>
      <c r="J7" s="349"/>
    </row>
    <row r="8" spans="1:126" ht="15.6" x14ac:dyDescent="0.25">
      <c r="A8" s="405" t="s">
        <v>586</v>
      </c>
      <c r="B8" s="405"/>
      <c r="C8" s="407">
        <v>2015</v>
      </c>
      <c r="D8" s="407"/>
      <c r="E8" s="407"/>
      <c r="F8" s="407"/>
      <c r="G8" s="407"/>
      <c r="H8" s="407"/>
      <c r="I8" s="407"/>
      <c r="J8" s="406" t="s">
        <v>161</v>
      </c>
      <c r="K8" s="406"/>
    </row>
    <row r="9" spans="1:126" s="55" customFormat="1" ht="34.5" customHeight="1" x14ac:dyDescent="0.25">
      <c r="A9" s="353" t="s">
        <v>358</v>
      </c>
      <c r="B9" s="429" t="s">
        <v>10</v>
      </c>
      <c r="C9" s="397" t="s">
        <v>122</v>
      </c>
      <c r="D9" s="397"/>
      <c r="E9" s="397" t="s">
        <v>123</v>
      </c>
      <c r="F9" s="397" t="s">
        <v>124</v>
      </c>
      <c r="G9" s="397" t="s">
        <v>125</v>
      </c>
      <c r="H9" s="397" t="s">
        <v>126</v>
      </c>
      <c r="I9" s="397" t="s">
        <v>127</v>
      </c>
      <c r="J9" s="424" t="s">
        <v>106</v>
      </c>
      <c r="K9" s="424"/>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row>
    <row r="10" spans="1:126" s="56" customFormat="1" ht="36" customHeight="1" x14ac:dyDescent="0.25">
      <c r="A10" s="354"/>
      <c r="B10" s="430"/>
      <c r="C10" s="444" t="s">
        <v>128</v>
      </c>
      <c r="D10" s="444"/>
      <c r="E10" s="447"/>
      <c r="F10" s="447"/>
      <c r="G10" s="447"/>
      <c r="H10" s="447"/>
      <c r="I10" s="447"/>
      <c r="J10" s="425"/>
      <c r="K10" s="425"/>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row>
    <row r="11" spans="1:126" s="56" customFormat="1" ht="27" customHeight="1" x14ac:dyDescent="0.25">
      <c r="A11" s="354"/>
      <c r="B11" s="430"/>
      <c r="C11" s="204" t="s">
        <v>129</v>
      </c>
      <c r="D11" s="204" t="s">
        <v>36</v>
      </c>
      <c r="E11" s="445" t="s">
        <v>130</v>
      </c>
      <c r="F11" s="445" t="s">
        <v>131</v>
      </c>
      <c r="G11" s="445" t="s">
        <v>350</v>
      </c>
      <c r="H11" s="445" t="s">
        <v>349</v>
      </c>
      <c r="I11" s="445" t="s">
        <v>132</v>
      </c>
      <c r="J11" s="425"/>
      <c r="K11" s="425"/>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row>
    <row r="12" spans="1:126" s="57" customFormat="1" ht="42" customHeight="1" x14ac:dyDescent="0.25">
      <c r="A12" s="355"/>
      <c r="B12" s="431"/>
      <c r="C12" s="205" t="s">
        <v>133</v>
      </c>
      <c r="D12" s="205" t="s">
        <v>134</v>
      </c>
      <c r="E12" s="446"/>
      <c r="F12" s="446"/>
      <c r="G12" s="446"/>
      <c r="H12" s="446"/>
      <c r="I12" s="446"/>
      <c r="J12" s="426"/>
      <c r="K12" s="426"/>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row>
    <row r="13" spans="1:126" ht="35.4" customHeight="1" thickBot="1" x14ac:dyDescent="0.3">
      <c r="A13" s="53">
        <v>45</v>
      </c>
      <c r="B13" s="41" t="s">
        <v>531</v>
      </c>
      <c r="C13" s="62">
        <v>533521</v>
      </c>
      <c r="D13" s="62">
        <v>1014395</v>
      </c>
      <c r="E13" s="62">
        <v>115244</v>
      </c>
      <c r="F13" s="62">
        <v>180674</v>
      </c>
      <c r="G13" s="92">
        <v>18.25</v>
      </c>
      <c r="H13" s="92">
        <v>17.97</v>
      </c>
      <c r="I13" s="62">
        <v>67671</v>
      </c>
      <c r="J13" s="364" t="s">
        <v>542</v>
      </c>
      <c r="K13" s="364"/>
    </row>
    <row r="14" spans="1:126" ht="35.4" customHeight="1" thickBot="1" x14ac:dyDescent="0.3">
      <c r="A14" s="47">
        <v>85</v>
      </c>
      <c r="B14" s="42" t="s">
        <v>521</v>
      </c>
      <c r="C14" s="64">
        <v>957950</v>
      </c>
      <c r="D14" s="64">
        <v>2860345</v>
      </c>
      <c r="E14" s="64">
        <v>151320</v>
      </c>
      <c r="F14" s="64">
        <v>207866</v>
      </c>
      <c r="G14" s="93">
        <v>20.85</v>
      </c>
      <c r="H14" s="93">
        <v>6.35</v>
      </c>
      <c r="I14" s="64">
        <v>106250</v>
      </c>
      <c r="J14" s="365" t="s">
        <v>535</v>
      </c>
      <c r="K14" s="365"/>
    </row>
    <row r="15" spans="1:126" ht="35.4" customHeight="1" thickBot="1" x14ac:dyDescent="0.3">
      <c r="A15" s="53">
        <v>86</v>
      </c>
      <c r="B15" s="41" t="s">
        <v>528</v>
      </c>
      <c r="C15" s="62">
        <v>1523132</v>
      </c>
      <c r="D15" s="62">
        <v>1068083</v>
      </c>
      <c r="E15" s="62">
        <v>285357</v>
      </c>
      <c r="F15" s="62">
        <v>362507</v>
      </c>
      <c r="G15" s="92">
        <v>8.2100000000000009</v>
      </c>
      <c r="H15" s="92">
        <v>13.07</v>
      </c>
      <c r="I15" s="62">
        <v>112786</v>
      </c>
      <c r="J15" s="427" t="s">
        <v>546</v>
      </c>
      <c r="K15" s="427"/>
    </row>
    <row r="16" spans="1:126" ht="35.4" customHeight="1" thickBot="1" x14ac:dyDescent="0.3">
      <c r="A16" s="253">
        <v>88</v>
      </c>
      <c r="B16" s="181" t="s">
        <v>638</v>
      </c>
      <c r="C16" s="255">
        <v>759</v>
      </c>
      <c r="D16" s="255">
        <v>19512</v>
      </c>
      <c r="E16" s="255">
        <v>80415</v>
      </c>
      <c r="F16" s="255">
        <v>130480</v>
      </c>
      <c r="G16" s="270">
        <v>31.09</v>
      </c>
      <c r="H16" s="270">
        <v>7.28</v>
      </c>
      <c r="I16" s="255">
        <v>66367</v>
      </c>
      <c r="J16" s="375" t="s">
        <v>640</v>
      </c>
      <c r="K16" s="435"/>
    </row>
    <row r="17" spans="1:11" ht="35.4" customHeight="1" thickBot="1" x14ac:dyDescent="0.3">
      <c r="A17" s="48">
        <v>90</v>
      </c>
      <c r="B17" s="49" t="s">
        <v>493</v>
      </c>
      <c r="C17" s="71">
        <v>29478</v>
      </c>
      <c r="D17" s="71">
        <v>9251</v>
      </c>
      <c r="E17" s="71">
        <v>113196</v>
      </c>
      <c r="F17" s="71">
        <v>134509</v>
      </c>
      <c r="G17" s="275">
        <v>6.36</v>
      </c>
      <c r="H17" s="275">
        <v>9.49</v>
      </c>
      <c r="I17" s="71">
        <v>24092</v>
      </c>
      <c r="J17" s="427" t="s">
        <v>537</v>
      </c>
      <c r="K17" s="427"/>
    </row>
    <row r="18" spans="1:11" ht="35.4" customHeight="1" thickBot="1" x14ac:dyDescent="0.3">
      <c r="A18" s="271">
        <v>91</v>
      </c>
      <c r="B18" s="256" t="s">
        <v>532</v>
      </c>
      <c r="C18" s="255">
        <v>50346</v>
      </c>
      <c r="D18" s="255">
        <v>56384</v>
      </c>
      <c r="E18" s="255">
        <v>49354</v>
      </c>
      <c r="F18" s="255">
        <v>106804</v>
      </c>
      <c r="G18" s="270">
        <v>13.4</v>
      </c>
      <c r="H18" s="270">
        <v>40.39</v>
      </c>
      <c r="I18" s="255">
        <v>22384</v>
      </c>
      <c r="J18" s="434" t="s">
        <v>543</v>
      </c>
      <c r="K18" s="434"/>
    </row>
    <row r="19" spans="1:11" ht="35.4" customHeight="1" thickBot="1" x14ac:dyDescent="0.3">
      <c r="A19" s="48">
        <v>93</v>
      </c>
      <c r="B19" s="49" t="s">
        <v>533</v>
      </c>
      <c r="C19" s="71">
        <v>289711</v>
      </c>
      <c r="D19" s="71">
        <v>413440</v>
      </c>
      <c r="E19" s="71">
        <v>62830</v>
      </c>
      <c r="F19" s="71">
        <v>130697</v>
      </c>
      <c r="G19" s="275">
        <v>11.08</v>
      </c>
      <c r="H19" s="275">
        <v>40.840000000000003</v>
      </c>
      <c r="I19" s="71">
        <v>34231</v>
      </c>
      <c r="J19" s="427" t="s">
        <v>538</v>
      </c>
      <c r="K19" s="427"/>
    </row>
    <row r="20" spans="1:11" ht="35.4" customHeight="1" thickBot="1" x14ac:dyDescent="0.3">
      <c r="A20" s="253">
        <v>94</v>
      </c>
      <c r="B20" s="257" t="s">
        <v>547</v>
      </c>
      <c r="C20" s="255">
        <v>22444</v>
      </c>
      <c r="D20" s="255">
        <v>11244</v>
      </c>
      <c r="E20" s="255">
        <v>462649</v>
      </c>
      <c r="F20" s="255">
        <v>512153</v>
      </c>
      <c r="G20" s="270">
        <v>9.67</v>
      </c>
      <c r="H20" s="270">
        <v>0</v>
      </c>
      <c r="I20" s="255">
        <v>73010</v>
      </c>
      <c r="J20" s="365" t="s">
        <v>539</v>
      </c>
      <c r="K20" s="365"/>
    </row>
    <row r="21" spans="1:11" ht="35.4" customHeight="1" thickBot="1" x14ac:dyDescent="0.3">
      <c r="A21" s="244">
        <v>95</v>
      </c>
      <c r="B21" s="261" t="s">
        <v>534</v>
      </c>
      <c r="C21" s="220">
        <v>14510</v>
      </c>
      <c r="D21" s="220">
        <v>29418</v>
      </c>
      <c r="E21" s="220">
        <v>40778</v>
      </c>
      <c r="F21" s="220">
        <v>63075</v>
      </c>
      <c r="G21" s="276">
        <v>15.11</v>
      </c>
      <c r="H21" s="276">
        <v>20.239999999999998</v>
      </c>
      <c r="I21" s="220">
        <v>27114</v>
      </c>
      <c r="J21" s="433" t="s">
        <v>540</v>
      </c>
      <c r="K21" s="433"/>
    </row>
    <row r="22" spans="1:11" ht="35.4" customHeight="1" x14ac:dyDescent="0.25">
      <c r="A22" s="234">
        <v>96</v>
      </c>
      <c r="B22" s="272" t="s">
        <v>530</v>
      </c>
      <c r="C22" s="273">
        <v>152720</v>
      </c>
      <c r="D22" s="273">
        <v>236970</v>
      </c>
      <c r="E22" s="273">
        <v>77416</v>
      </c>
      <c r="F22" s="273">
        <v>117014</v>
      </c>
      <c r="G22" s="274">
        <v>18.72</v>
      </c>
      <c r="H22" s="274">
        <v>15.12</v>
      </c>
      <c r="I22" s="273">
        <v>44915</v>
      </c>
      <c r="J22" s="352" t="s">
        <v>541</v>
      </c>
      <c r="K22" s="352"/>
    </row>
    <row r="23" spans="1:11" ht="52.5" customHeight="1" x14ac:dyDescent="0.25">
      <c r="A23" s="296"/>
      <c r="B23" s="299" t="s">
        <v>7</v>
      </c>
      <c r="C23" s="262">
        <v>3574571</v>
      </c>
      <c r="D23" s="262">
        <v>5719044</v>
      </c>
      <c r="E23" s="262">
        <v>136384</v>
      </c>
      <c r="F23" s="262">
        <v>197364</v>
      </c>
      <c r="G23" s="290">
        <v>15.95</v>
      </c>
      <c r="H23" s="290">
        <v>14.94</v>
      </c>
      <c r="I23" s="262">
        <v>78160</v>
      </c>
      <c r="J23" s="436" t="s">
        <v>4</v>
      </c>
      <c r="K23" s="437"/>
    </row>
    <row r="24" spans="1:11" ht="15" customHeight="1" x14ac:dyDescent="0.25">
      <c r="A24" s="449" t="s">
        <v>138</v>
      </c>
      <c r="B24" s="449"/>
      <c r="C24" s="449"/>
      <c r="D24" s="449"/>
      <c r="E24" s="449"/>
      <c r="F24" s="449"/>
      <c r="G24" s="278"/>
      <c r="H24" s="448" t="s">
        <v>137</v>
      </c>
      <c r="I24" s="448"/>
      <c r="J24" s="448"/>
      <c r="K24" s="448"/>
    </row>
  </sheetData>
  <mergeCells count="38">
    <mergeCell ref="J20:K20"/>
    <mergeCell ref="J21:K21"/>
    <mergeCell ref="J13:K13"/>
    <mergeCell ref="J14:K14"/>
    <mergeCell ref="J15:K15"/>
    <mergeCell ref="J17:K17"/>
    <mergeCell ref="J18:K18"/>
    <mergeCell ref="J19:K19"/>
    <mergeCell ref="J16:K16"/>
    <mergeCell ref="F11:F12"/>
    <mergeCell ref="I11:I12"/>
    <mergeCell ref="H11:H12"/>
    <mergeCell ref="F9:F10"/>
    <mergeCell ref="G9:G10"/>
    <mergeCell ref="G11:G12"/>
    <mergeCell ref="H9:H10"/>
    <mergeCell ref="I9:I10"/>
    <mergeCell ref="A1:K1"/>
    <mergeCell ref="B2:J2"/>
    <mergeCell ref="B3:J3"/>
    <mergeCell ref="B5:J5"/>
    <mergeCell ref="B6:J6"/>
    <mergeCell ref="B7:J7"/>
    <mergeCell ref="B4:J4"/>
    <mergeCell ref="J23:K23"/>
    <mergeCell ref="A24:F24"/>
    <mergeCell ref="H24:K24"/>
    <mergeCell ref="J22:K22"/>
    <mergeCell ref="A8:B8"/>
    <mergeCell ref="C8:I8"/>
    <mergeCell ref="J8:K8"/>
    <mergeCell ref="A9:A12"/>
    <mergeCell ref="B9:B12"/>
    <mergeCell ref="C9:D9"/>
    <mergeCell ref="E9:E10"/>
    <mergeCell ref="J9:K12"/>
    <mergeCell ref="C10:D10"/>
    <mergeCell ref="E11:E12"/>
  </mergeCells>
  <printOptions horizontalCentered="1" verticalCentered="1"/>
  <pageMargins left="0" right="0" top="0" bottom="0" header="0.31496062992125984" footer="0.31496062992125984"/>
  <pageSetup paperSize="9" scale="7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V45"/>
  <sheetViews>
    <sheetView view="pageBreakPreview" topLeftCell="A23" zoomScaleNormal="100" zoomScaleSheetLayoutView="100" workbookViewId="0">
      <selection activeCell="C52" sqref="C52"/>
    </sheetView>
  </sheetViews>
  <sheetFormatPr defaultColWidth="9.09765625" defaultRowHeight="13.8" x14ac:dyDescent="0.25"/>
  <cols>
    <col min="1" max="1" width="6.69921875" style="4" customWidth="1"/>
    <col min="2" max="2" width="48.69921875" style="2" customWidth="1"/>
    <col min="3" max="9" width="10.69921875" style="2" customWidth="1"/>
    <col min="10" max="10" width="38.69921875" style="2" customWidth="1"/>
    <col min="11" max="11" width="7.69921875" style="2" customWidth="1"/>
    <col min="12" max="126" width="9.09765625" style="59"/>
    <col min="127" max="16384" width="9.09765625" style="2"/>
  </cols>
  <sheetData>
    <row r="1" spans="1:126" s="6" customFormat="1" ht="19.5" customHeight="1" x14ac:dyDescent="0.25">
      <c r="A1" s="310"/>
      <c r="B1" s="310"/>
      <c r="C1" s="310"/>
      <c r="D1" s="310"/>
      <c r="E1" s="310"/>
      <c r="F1" s="310"/>
      <c r="G1" s="310"/>
      <c r="H1" s="310"/>
      <c r="I1" s="310"/>
      <c r="J1" s="310"/>
      <c r="K1" s="310"/>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row>
    <row r="2" spans="1:126" ht="17.399999999999999" x14ac:dyDescent="0.25">
      <c r="A2" s="3"/>
      <c r="B2" s="348" t="s">
        <v>135</v>
      </c>
      <c r="C2" s="348"/>
      <c r="D2" s="348"/>
      <c r="E2" s="348"/>
      <c r="F2" s="348"/>
      <c r="G2" s="348"/>
      <c r="H2" s="348"/>
      <c r="I2" s="348"/>
      <c r="J2" s="348"/>
    </row>
    <row r="3" spans="1:126" ht="17.399999999999999" x14ac:dyDescent="0.25">
      <c r="A3" s="3"/>
      <c r="B3" s="348" t="s">
        <v>156</v>
      </c>
      <c r="C3" s="348"/>
      <c r="D3" s="348"/>
      <c r="E3" s="348"/>
      <c r="F3" s="348"/>
      <c r="G3" s="348"/>
      <c r="H3" s="348"/>
      <c r="I3" s="348"/>
      <c r="J3" s="348"/>
    </row>
    <row r="4" spans="1:126" ht="15.6" x14ac:dyDescent="0.25">
      <c r="A4" s="3"/>
      <c r="B4" s="349" t="s">
        <v>136</v>
      </c>
      <c r="C4" s="349"/>
      <c r="D4" s="349"/>
      <c r="E4" s="349"/>
      <c r="F4" s="349"/>
      <c r="G4" s="349"/>
      <c r="H4" s="349"/>
      <c r="I4" s="349"/>
      <c r="J4" s="349"/>
    </row>
    <row r="5" spans="1:126" ht="15.75" customHeight="1" x14ac:dyDescent="0.25">
      <c r="A5" s="3"/>
      <c r="B5" s="349" t="s">
        <v>152</v>
      </c>
      <c r="C5" s="349"/>
      <c r="D5" s="349"/>
      <c r="E5" s="349"/>
      <c r="F5" s="349"/>
      <c r="G5" s="349"/>
      <c r="H5" s="349"/>
      <c r="I5" s="349"/>
      <c r="J5" s="349"/>
    </row>
    <row r="6" spans="1:126" ht="15.6" x14ac:dyDescent="0.25">
      <c r="A6" s="346" t="s">
        <v>587</v>
      </c>
      <c r="B6" s="346"/>
      <c r="C6" s="350">
        <v>2015</v>
      </c>
      <c r="D6" s="350"/>
      <c r="E6" s="350"/>
      <c r="F6" s="350"/>
      <c r="G6" s="350"/>
      <c r="H6" s="350"/>
      <c r="I6" s="350"/>
      <c r="J6" s="347" t="s">
        <v>162</v>
      </c>
      <c r="K6" s="347"/>
    </row>
    <row r="7" spans="1:126" s="55" customFormat="1" ht="28.5" customHeight="1" x14ac:dyDescent="0.25">
      <c r="A7" s="353" t="s">
        <v>358</v>
      </c>
      <c r="B7" s="429" t="s">
        <v>10</v>
      </c>
      <c r="C7" s="397" t="s">
        <v>122</v>
      </c>
      <c r="D7" s="397"/>
      <c r="E7" s="353" t="s">
        <v>123</v>
      </c>
      <c r="F7" s="397" t="s">
        <v>124</v>
      </c>
      <c r="G7" s="397" t="s">
        <v>125</v>
      </c>
      <c r="H7" s="397" t="s">
        <v>126</v>
      </c>
      <c r="I7" s="397" t="s">
        <v>127</v>
      </c>
      <c r="J7" s="424" t="s">
        <v>106</v>
      </c>
      <c r="K7" s="424"/>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row>
    <row r="8" spans="1:126" s="56" customFormat="1" ht="30.75" customHeight="1" x14ac:dyDescent="0.25">
      <c r="A8" s="354"/>
      <c r="B8" s="430"/>
      <c r="C8" s="444" t="s">
        <v>128</v>
      </c>
      <c r="D8" s="444"/>
      <c r="E8" s="354"/>
      <c r="F8" s="447"/>
      <c r="G8" s="447"/>
      <c r="H8" s="447"/>
      <c r="I8" s="447"/>
      <c r="J8" s="425"/>
      <c r="K8" s="425"/>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row>
    <row r="9" spans="1:126" s="56" customFormat="1" ht="27" customHeight="1" x14ac:dyDescent="0.25">
      <c r="A9" s="354"/>
      <c r="B9" s="430"/>
      <c r="C9" s="204" t="s">
        <v>129</v>
      </c>
      <c r="D9" s="204" t="s">
        <v>36</v>
      </c>
      <c r="E9" s="445" t="s">
        <v>130</v>
      </c>
      <c r="F9" s="445" t="s">
        <v>131</v>
      </c>
      <c r="G9" s="445" t="s">
        <v>350</v>
      </c>
      <c r="H9" s="445" t="s">
        <v>349</v>
      </c>
      <c r="I9" s="445" t="s">
        <v>132</v>
      </c>
      <c r="J9" s="425"/>
      <c r="K9" s="425"/>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row>
    <row r="10" spans="1:126" s="57" customFormat="1" ht="33.75" customHeight="1" x14ac:dyDescent="0.25">
      <c r="A10" s="355"/>
      <c r="B10" s="431"/>
      <c r="C10" s="205" t="s">
        <v>133</v>
      </c>
      <c r="D10" s="205" t="s">
        <v>134</v>
      </c>
      <c r="E10" s="446"/>
      <c r="F10" s="446"/>
      <c r="G10" s="446"/>
      <c r="H10" s="446"/>
      <c r="I10" s="446"/>
      <c r="J10" s="426"/>
      <c r="K10" s="426"/>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row>
    <row r="11" spans="1:126" ht="15.6" customHeight="1" thickBot="1" x14ac:dyDescent="0.3">
      <c r="A11" s="46">
        <v>4521</v>
      </c>
      <c r="B11" s="180" t="s">
        <v>490</v>
      </c>
      <c r="C11" s="213">
        <v>310553</v>
      </c>
      <c r="D11" s="213">
        <v>949265</v>
      </c>
      <c r="E11" s="213">
        <v>110289</v>
      </c>
      <c r="F11" s="213">
        <v>172913</v>
      </c>
      <c r="G11" s="213">
        <v>19.23</v>
      </c>
      <c r="H11" s="213">
        <v>16.989999999999998</v>
      </c>
      <c r="I11" s="213">
        <v>73325</v>
      </c>
      <c r="J11" s="368" t="s">
        <v>510</v>
      </c>
      <c r="K11" s="368"/>
    </row>
    <row r="12" spans="1:126" ht="15.6" customHeight="1" thickTop="1" thickBot="1" x14ac:dyDescent="0.3">
      <c r="A12" s="47">
        <v>4522</v>
      </c>
      <c r="B12" s="181" t="s">
        <v>472</v>
      </c>
      <c r="C12" s="214">
        <v>47547</v>
      </c>
      <c r="D12" s="214">
        <v>26933</v>
      </c>
      <c r="E12" s="214">
        <v>54595</v>
      </c>
      <c r="F12" s="214">
        <v>93418</v>
      </c>
      <c r="G12" s="214">
        <v>25.47</v>
      </c>
      <c r="H12" s="214">
        <v>16.09</v>
      </c>
      <c r="I12" s="214">
        <v>19516</v>
      </c>
      <c r="J12" s="370" t="s">
        <v>452</v>
      </c>
      <c r="K12" s="370"/>
    </row>
    <row r="13" spans="1:126" ht="15.6" customHeight="1" thickTop="1" thickBot="1" x14ac:dyDescent="0.3">
      <c r="A13" s="48">
        <v>4529</v>
      </c>
      <c r="B13" s="180" t="s">
        <v>508</v>
      </c>
      <c r="C13" s="215">
        <v>164342</v>
      </c>
      <c r="D13" s="215">
        <v>25468</v>
      </c>
      <c r="E13" s="215">
        <v>362429</v>
      </c>
      <c r="F13" s="215">
        <v>456298</v>
      </c>
      <c r="G13" s="215">
        <v>10.49</v>
      </c>
      <c r="H13" s="215">
        <v>10.08</v>
      </c>
      <c r="I13" s="215">
        <v>47251</v>
      </c>
      <c r="J13" s="369" t="s">
        <v>507</v>
      </c>
      <c r="K13" s="369"/>
    </row>
    <row r="14" spans="1:126" ht="15.6" customHeight="1" thickTop="1" thickBot="1" x14ac:dyDescent="0.3">
      <c r="A14" s="47">
        <v>4540</v>
      </c>
      <c r="B14" s="181" t="s">
        <v>513</v>
      </c>
      <c r="C14" s="214">
        <v>11079</v>
      </c>
      <c r="D14" s="214">
        <v>12729</v>
      </c>
      <c r="E14" s="214">
        <v>234678</v>
      </c>
      <c r="F14" s="214">
        <v>748583</v>
      </c>
      <c r="G14" s="214">
        <v>5.43</v>
      </c>
      <c r="H14" s="214">
        <v>63.22</v>
      </c>
      <c r="I14" s="214">
        <v>101835</v>
      </c>
      <c r="J14" s="370" t="s">
        <v>506</v>
      </c>
      <c r="K14" s="370"/>
    </row>
    <row r="15" spans="1:126" ht="15.6" customHeight="1" thickTop="1" thickBot="1" x14ac:dyDescent="0.3">
      <c r="A15" s="48">
        <v>8511</v>
      </c>
      <c r="B15" s="180" t="s">
        <v>473</v>
      </c>
      <c r="C15" s="215">
        <v>137659</v>
      </c>
      <c r="D15" s="215">
        <v>273152</v>
      </c>
      <c r="E15" s="215">
        <v>75216</v>
      </c>
      <c r="F15" s="215">
        <v>103381</v>
      </c>
      <c r="G15" s="215">
        <v>22.42</v>
      </c>
      <c r="H15" s="215">
        <v>4.83</v>
      </c>
      <c r="I15" s="215">
        <v>48414</v>
      </c>
      <c r="J15" s="369" t="s">
        <v>453</v>
      </c>
      <c r="K15" s="369"/>
    </row>
    <row r="16" spans="1:126" ht="15.6" customHeight="1" thickTop="1" thickBot="1" x14ac:dyDescent="0.3">
      <c r="A16" s="47">
        <v>8512</v>
      </c>
      <c r="B16" s="181" t="s">
        <v>474</v>
      </c>
      <c r="C16" s="214">
        <v>27125</v>
      </c>
      <c r="D16" s="214">
        <v>107342</v>
      </c>
      <c r="E16" s="214">
        <v>102547</v>
      </c>
      <c r="F16" s="214">
        <v>132569</v>
      </c>
      <c r="G16" s="214">
        <v>18.760000000000002</v>
      </c>
      <c r="H16" s="214">
        <v>3.89</v>
      </c>
      <c r="I16" s="214">
        <v>72430</v>
      </c>
      <c r="J16" s="370" t="s">
        <v>454</v>
      </c>
      <c r="K16" s="370"/>
    </row>
    <row r="17" spans="1:126" ht="15.6" customHeight="1" thickTop="1" thickBot="1" x14ac:dyDescent="0.3">
      <c r="A17" s="48">
        <v>8513</v>
      </c>
      <c r="B17" s="180" t="s">
        <v>475</v>
      </c>
      <c r="C17" s="215">
        <v>21178</v>
      </c>
      <c r="D17" s="215">
        <v>48460</v>
      </c>
      <c r="E17" s="215">
        <v>181349</v>
      </c>
      <c r="F17" s="215">
        <v>207816</v>
      </c>
      <c r="G17" s="215">
        <v>8.65</v>
      </c>
      <c r="H17" s="215">
        <v>4.08</v>
      </c>
      <c r="I17" s="215">
        <v>126859</v>
      </c>
      <c r="J17" s="369" t="s">
        <v>455</v>
      </c>
      <c r="K17" s="369"/>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row>
    <row r="18" spans="1:126" ht="15.6" customHeight="1" thickTop="1" thickBot="1" x14ac:dyDescent="0.3">
      <c r="A18" s="47">
        <v>8514</v>
      </c>
      <c r="B18" s="181" t="s">
        <v>476</v>
      </c>
      <c r="C18" s="214">
        <v>343646</v>
      </c>
      <c r="D18" s="214">
        <v>1307723</v>
      </c>
      <c r="E18" s="214">
        <v>132115</v>
      </c>
      <c r="F18" s="214">
        <v>193161</v>
      </c>
      <c r="G18" s="214">
        <v>24.37</v>
      </c>
      <c r="H18" s="214">
        <v>7.24</v>
      </c>
      <c r="I18" s="214">
        <v>95608</v>
      </c>
      <c r="J18" s="370" t="s">
        <v>16</v>
      </c>
      <c r="K18" s="370"/>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row>
    <row r="19" spans="1:126" ht="15.6" customHeight="1" thickTop="1" thickBot="1" x14ac:dyDescent="0.3">
      <c r="A19" s="48">
        <v>8521</v>
      </c>
      <c r="B19" s="180" t="s">
        <v>477</v>
      </c>
      <c r="C19" s="215">
        <v>672</v>
      </c>
      <c r="D19" s="215">
        <v>10475</v>
      </c>
      <c r="E19" s="215">
        <v>101438</v>
      </c>
      <c r="F19" s="215">
        <v>119240</v>
      </c>
      <c r="G19" s="215">
        <v>11.08</v>
      </c>
      <c r="H19" s="215">
        <v>3.85</v>
      </c>
      <c r="I19" s="215">
        <v>59181</v>
      </c>
      <c r="J19" s="369" t="s">
        <v>456</v>
      </c>
      <c r="K19" s="369"/>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row>
    <row r="20" spans="1:126" ht="15.6" customHeight="1" thickTop="1" thickBot="1" x14ac:dyDescent="0.3">
      <c r="A20" s="47">
        <v>8530</v>
      </c>
      <c r="B20" s="181" t="s">
        <v>478</v>
      </c>
      <c r="C20" s="214">
        <v>234860</v>
      </c>
      <c r="D20" s="214">
        <v>823174</v>
      </c>
      <c r="E20" s="214">
        <v>476021</v>
      </c>
      <c r="F20" s="214">
        <v>624453</v>
      </c>
      <c r="G20" s="214">
        <v>18.2</v>
      </c>
      <c r="H20" s="214">
        <v>5.57</v>
      </c>
      <c r="I20" s="214">
        <v>354358</v>
      </c>
      <c r="J20" s="370" t="s">
        <v>15</v>
      </c>
      <c r="K20" s="370"/>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row>
    <row r="21" spans="1:126" ht="15.6" customHeight="1" thickTop="1" thickBot="1" x14ac:dyDescent="0.3">
      <c r="A21" s="48">
        <v>8541</v>
      </c>
      <c r="B21" s="180" t="s">
        <v>479</v>
      </c>
      <c r="C21" s="215">
        <v>0</v>
      </c>
      <c r="D21" s="215">
        <v>0</v>
      </c>
      <c r="E21" s="215">
        <v>0</v>
      </c>
      <c r="F21" s="215">
        <v>0</v>
      </c>
      <c r="G21" s="215">
        <v>0</v>
      </c>
      <c r="H21" s="215">
        <v>0</v>
      </c>
      <c r="I21" s="215">
        <v>0</v>
      </c>
      <c r="J21" s="369" t="s">
        <v>457</v>
      </c>
      <c r="K21" s="369"/>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row>
    <row r="22" spans="1:126" ht="15.6" customHeight="1" thickTop="1" thickBot="1" x14ac:dyDescent="0.3">
      <c r="A22" s="47">
        <v>8542</v>
      </c>
      <c r="B22" s="181" t="s">
        <v>480</v>
      </c>
      <c r="C22" s="214">
        <v>5048</v>
      </c>
      <c r="D22" s="214">
        <v>6645</v>
      </c>
      <c r="E22" s="214">
        <v>87655</v>
      </c>
      <c r="F22" s="214">
        <v>136348</v>
      </c>
      <c r="G22" s="214">
        <v>33.950000000000003</v>
      </c>
      <c r="H22" s="214">
        <v>1.76</v>
      </c>
      <c r="I22" s="214">
        <v>48505</v>
      </c>
      <c r="J22" s="370" t="s">
        <v>458</v>
      </c>
      <c r="K22" s="37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row>
    <row r="23" spans="1:126" ht="15.6" customHeight="1" thickTop="1" thickBot="1" x14ac:dyDescent="0.3">
      <c r="A23" s="48">
        <v>8543</v>
      </c>
      <c r="B23" s="180" t="s">
        <v>491</v>
      </c>
      <c r="C23" s="215">
        <v>29604</v>
      </c>
      <c r="D23" s="215">
        <v>131477</v>
      </c>
      <c r="E23" s="215">
        <v>346114</v>
      </c>
      <c r="F23" s="215">
        <v>406513</v>
      </c>
      <c r="G23" s="215">
        <v>13.01</v>
      </c>
      <c r="H23" s="215">
        <v>1.85</v>
      </c>
      <c r="I23" s="215">
        <v>271086</v>
      </c>
      <c r="J23" s="369" t="s">
        <v>459</v>
      </c>
      <c r="K23" s="369"/>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row>
    <row r="24" spans="1:126" ht="15.6" customHeight="1" thickTop="1" thickBot="1" x14ac:dyDescent="0.3">
      <c r="A24" s="47">
        <v>8544</v>
      </c>
      <c r="B24" s="181" t="s">
        <v>481</v>
      </c>
      <c r="C24" s="214">
        <v>99826</v>
      </c>
      <c r="D24" s="214">
        <v>46507</v>
      </c>
      <c r="E24" s="214">
        <v>145404</v>
      </c>
      <c r="F24" s="214">
        <v>173058</v>
      </c>
      <c r="G24" s="214">
        <v>6</v>
      </c>
      <c r="H24" s="214">
        <v>9.98</v>
      </c>
      <c r="I24" s="214">
        <v>42903</v>
      </c>
      <c r="J24" s="370" t="s">
        <v>460</v>
      </c>
      <c r="K24" s="37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row>
    <row r="25" spans="1:126" ht="15.6" customHeight="1" thickTop="1" thickBot="1" x14ac:dyDescent="0.3">
      <c r="A25" s="48">
        <v>8545</v>
      </c>
      <c r="B25" s="180" t="s">
        <v>482</v>
      </c>
      <c r="C25" s="215">
        <v>24784</v>
      </c>
      <c r="D25" s="215">
        <v>65634</v>
      </c>
      <c r="E25" s="215">
        <v>110846</v>
      </c>
      <c r="F25" s="215">
        <v>147019</v>
      </c>
      <c r="G25" s="215">
        <v>15.51</v>
      </c>
      <c r="H25" s="215">
        <v>9.1</v>
      </c>
      <c r="I25" s="215">
        <v>79172</v>
      </c>
      <c r="J25" s="369" t="s">
        <v>461</v>
      </c>
      <c r="K25" s="369"/>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row>
    <row r="26" spans="1:126" ht="15.6" customHeight="1" thickTop="1" thickBot="1" x14ac:dyDescent="0.3">
      <c r="A26" s="47">
        <v>8548</v>
      </c>
      <c r="B26" s="181" t="s">
        <v>483</v>
      </c>
      <c r="C26" s="214">
        <v>33549</v>
      </c>
      <c r="D26" s="214">
        <v>39757</v>
      </c>
      <c r="E26" s="214">
        <v>106614</v>
      </c>
      <c r="F26" s="214">
        <v>152576</v>
      </c>
      <c r="G26" s="214">
        <v>20.41</v>
      </c>
      <c r="H26" s="214">
        <v>9.7100000000000009</v>
      </c>
      <c r="I26" s="214">
        <v>56633</v>
      </c>
      <c r="J26" s="370" t="s">
        <v>505</v>
      </c>
      <c r="K26" s="37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row>
    <row r="27" spans="1:126" ht="15.6" customHeight="1" thickTop="1" thickBot="1" x14ac:dyDescent="0.3">
      <c r="A27" s="48">
        <v>8610</v>
      </c>
      <c r="B27" s="180" t="s">
        <v>484</v>
      </c>
      <c r="C27" s="215">
        <v>809651</v>
      </c>
      <c r="D27" s="215">
        <v>347558</v>
      </c>
      <c r="E27" s="215">
        <v>406103</v>
      </c>
      <c r="F27" s="215">
        <v>501625</v>
      </c>
      <c r="G27" s="215">
        <v>5.62</v>
      </c>
      <c r="H27" s="215">
        <v>13.42</v>
      </c>
      <c r="I27" s="215">
        <v>117617</v>
      </c>
      <c r="J27" s="369" t="s">
        <v>462</v>
      </c>
      <c r="K27" s="369"/>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row>
    <row r="28" spans="1:126" ht="15.6" customHeight="1" thickTop="1" thickBot="1" x14ac:dyDescent="0.3">
      <c r="A28" s="47">
        <v>8621</v>
      </c>
      <c r="B28" s="181" t="s">
        <v>492</v>
      </c>
      <c r="C28" s="214">
        <v>214987</v>
      </c>
      <c r="D28" s="214">
        <v>203598</v>
      </c>
      <c r="E28" s="214">
        <v>274211</v>
      </c>
      <c r="F28" s="214">
        <v>342570</v>
      </c>
      <c r="G28" s="214">
        <v>8.02</v>
      </c>
      <c r="H28" s="214">
        <v>11.93</v>
      </c>
      <c r="I28" s="214">
        <v>128615</v>
      </c>
      <c r="J28" s="370" t="s">
        <v>463</v>
      </c>
      <c r="K28" s="37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row>
    <row r="29" spans="1:126" ht="15.6" customHeight="1" thickTop="1" thickBot="1" x14ac:dyDescent="0.3">
      <c r="A29" s="48">
        <v>8622</v>
      </c>
      <c r="B29" s="180" t="s">
        <v>485</v>
      </c>
      <c r="C29" s="215">
        <v>200166</v>
      </c>
      <c r="D29" s="215">
        <v>232087</v>
      </c>
      <c r="E29" s="215">
        <v>271901</v>
      </c>
      <c r="F29" s="215">
        <v>344464</v>
      </c>
      <c r="G29" s="215">
        <v>8.75</v>
      </c>
      <c r="H29" s="215">
        <v>12.31</v>
      </c>
      <c r="I29" s="215">
        <v>140659</v>
      </c>
      <c r="J29" s="369" t="s">
        <v>464</v>
      </c>
      <c r="K29" s="369"/>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row>
    <row r="30" spans="1:126" ht="15.6" customHeight="1" thickTop="1" thickBot="1" x14ac:dyDescent="0.3">
      <c r="A30" s="47">
        <v>8623</v>
      </c>
      <c r="B30" s="181" t="s">
        <v>486</v>
      </c>
      <c r="C30" s="214">
        <v>256431</v>
      </c>
      <c r="D30" s="214">
        <v>210989</v>
      </c>
      <c r="E30" s="214">
        <v>218027</v>
      </c>
      <c r="F30" s="214">
        <v>288929</v>
      </c>
      <c r="G30" s="214">
        <v>12.11</v>
      </c>
      <c r="H30" s="214">
        <v>12.43</v>
      </c>
      <c r="I30" s="214">
        <v>91101</v>
      </c>
      <c r="J30" s="370" t="s">
        <v>465</v>
      </c>
      <c r="K30" s="37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row>
    <row r="31" spans="1:126" ht="15.6" customHeight="1" thickTop="1" thickBot="1" x14ac:dyDescent="0.3">
      <c r="A31" s="48">
        <v>8690</v>
      </c>
      <c r="B31" s="180" t="s">
        <v>487</v>
      </c>
      <c r="C31" s="215">
        <v>41897</v>
      </c>
      <c r="D31" s="215">
        <v>73852</v>
      </c>
      <c r="E31" s="215">
        <v>121772</v>
      </c>
      <c r="F31" s="215">
        <v>180391</v>
      </c>
      <c r="G31" s="215">
        <v>13.96</v>
      </c>
      <c r="H31" s="215">
        <v>18.54</v>
      </c>
      <c r="I31" s="215">
        <v>76451</v>
      </c>
      <c r="J31" s="369" t="s">
        <v>466</v>
      </c>
      <c r="K31" s="369"/>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row>
    <row r="32" spans="1:126" ht="15.6" customHeight="1" thickTop="1" thickBot="1" x14ac:dyDescent="0.3">
      <c r="A32" s="47">
        <v>8810</v>
      </c>
      <c r="B32" s="181" t="s">
        <v>641</v>
      </c>
      <c r="C32" s="214">
        <v>759</v>
      </c>
      <c r="D32" s="214">
        <v>19512</v>
      </c>
      <c r="E32" s="214">
        <v>80415</v>
      </c>
      <c r="F32" s="214">
        <v>130480</v>
      </c>
      <c r="G32" s="214">
        <v>31.09</v>
      </c>
      <c r="H32" s="214">
        <v>7.28</v>
      </c>
      <c r="I32" s="214">
        <v>66367</v>
      </c>
      <c r="J32" s="395" t="s">
        <v>643</v>
      </c>
      <c r="K32" s="396"/>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row>
    <row r="33" spans="1:126" ht="15.6" customHeight="1" thickTop="1" thickBot="1" x14ac:dyDescent="0.3">
      <c r="A33" s="48">
        <v>9000</v>
      </c>
      <c r="B33" s="233" t="s">
        <v>493</v>
      </c>
      <c r="C33" s="215">
        <v>29478</v>
      </c>
      <c r="D33" s="215">
        <v>9251</v>
      </c>
      <c r="E33" s="215">
        <v>113196</v>
      </c>
      <c r="F33" s="215">
        <v>134509</v>
      </c>
      <c r="G33" s="215">
        <v>6.36</v>
      </c>
      <c r="H33" s="215">
        <v>9.49</v>
      </c>
      <c r="I33" s="215">
        <v>24092</v>
      </c>
      <c r="J33" s="369" t="s">
        <v>467</v>
      </c>
      <c r="K33" s="369"/>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row>
    <row r="34" spans="1:126" ht="15.6" customHeight="1" thickTop="1" thickBot="1" x14ac:dyDescent="0.3">
      <c r="A34" s="47">
        <v>9103</v>
      </c>
      <c r="B34" s="181" t="s">
        <v>509</v>
      </c>
      <c r="C34" s="214">
        <v>50346</v>
      </c>
      <c r="D34" s="214">
        <v>56384</v>
      </c>
      <c r="E34" s="214">
        <v>49354</v>
      </c>
      <c r="F34" s="214">
        <v>106804</v>
      </c>
      <c r="G34" s="214">
        <v>13.4</v>
      </c>
      <c r="H34" s="214">
        <v>40.39</v>
      </c>
      <c r="I34" s="214">
        <v>22384</v>
      </c>
      <c r="J34" s="370" t="s">
        <v>504</v>
      </c>
      <c r="K34" s="370"/>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row>
    <row r="35" spans="1:126" ht="15.6" customHeight="1" thickTop="1" thickBot="1" x14ac:dyDescent="0.3">
      <c r="A35" s="48">
        <v>9312</v>
      </c>
      <c r="B35" s="233" t="s">
        <v>488</v>
      </c>
      <c r="C35" s="215">
        <v>138069</v>
      </c>
      <c r="D35" s="215">
        <v>310570</v>
      </c>
      <c r="E35" s="215">
        <v>52011</v>
      </c>
      <c r="F35" s="215">
        <v>123625</v>
      </c>
      <c r="G35" s="215">
        <v>11.74</v>
      </c>
      <c r="H35" s="215">
        <v>46.19</v>
      </c>
      <c r="I35" s="215">
        <v>34386</v>
      </c>
      <c r="J35" s="369" t="s">
        <v>468</v>
      </c>
      <c r="K35" s="369"/>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row>
    <row r="36" spans="1:126" ht="15.6" customHeight="1" thickTop="1" thickBot="1" x14ac:dyDescent="0.3">
      <c r="A36" s="47">
        <v>9319</v>
      </c>
      <c r="B36" s="181" t="s">
        <v>489</v>
      </c>
      <c r="C36" s="214">
        <v>1205</v>
      </c>
      <c r="D36" s="214">
        <v>256</v>
      </c>
      <c r="E36" s="214">
        <v>146471</v>
      </c>
      <c r="F36" s="214">
        <v>170003</v>
      </c>
      <c r="G36" s="214">
        <v>8.4700000000000006</v>
      </c>
      <c r="H36" s="214">
        <v>5.37</v>
      </c>
      <c r="I36" s="214">
        <v>25634</v>
      </c>
      <c r="J36" s="370" t="s">
        <v>469</v>
      </c>
      <c r="K36" s="370"/>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row>
    <row r="37" spans="1:126" ht="15.6" customHeight="1" thickTop="1" thickBot="1" x14ac:dyDescent="0.3">
      <c r="A37" s="48">
        <v>9321</v>
      </c>
      <c r="B37" s="233" t="s">
        <v>494</v>
      </c>
      <c r="C37" s="215">
        <v>37610</v>
      </c>
      <c r="D37" s="215">
        <v>12891</v>
      </c>
      <c r="E37" s="215">
        <v>243180</v>
      </c>
      <c r="F37" s="215">
        <v>286144</v>
      </c>
      <c r="G37" s="215">
        <v>8.7200000000000006</v>
      </c>
      <c r="H37" s="215">
        <v>6.3</v>
      </c>
      <c r="I37" s="215">
        <v>44759</v>
      </c>
      <c r="J37" s="369" t="s">
        <v>470</v>
      </c>
      <c r="K37" s="369"/>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row>
    <row r="38" spans="1:126" ht="15.6" customHeight="1" thickTop="1" thickBot="1" x14ac:dyDescent="0.3">
      <c r="A38" s="47">
        <v>9329</v>
      </c>
      <c r="B38" s="181" t="s">
        <v>495</v>
      </c>
      <c r="C38" s="214">
        <v>112827</v>
      </c>
      <c r="D38" s="214">
        <v>89723</v>
      </c>
      <c r="E38" s="214">
        <v>79081</v>
      </c>
      <c r="F38" s="214">
        <v>137466</v>
      </c>
      <c r="G38" s="214">
        <v>9.69</v>
      </c>
      <c r="H38" s="214">
        <v>32.78</v>
      </c>
      <c r="I38" s="214">
        <v>32650</v>
      </c>
      <c r="J38" s="370" t="s">
        <v>503</v>
      </c>
      <c r="K38" s="370"/>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row>
    <row r="39" spans="1:126" ht="15.6" customHeight="1" thickTop="1" thickBot="1" x14ac:dyDescent="0.3">
      <c r="A39" s="48">
        <v>9411</v>
      </c>
      <c r="B39" s="233" t="s">
        <v>512</v>
      </c>
      <c r="C39" s="215">
        <v>22444</v>
      </c>
      <c r="D39" s="215">
        <v>11244</v>
      </c>
      <c r="E39" s="215">
        <v>462649</v>
      </c>
      <c r="F39" s="215">
        <v>512153</v>
      </c>
      <c r="G39" s="215">
        <v>9.67</v>
      </c>
      <c r="H39" s="215">
        <v>0</v>
      </c>
      <c r="I39" s="215">
        <v>73010</v>
      </c>
      <c r="J39" s="369" t="s">
        <v>502</v>
      </c>
      <c r="K39" s="369"/>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row>
    <row r="40" spans="1:126" ht="18" customHeight="1" thickTop="1" thickBot="1" x14ac:dyDescent="0.3">
      <c r="A40" s="47">
        <v>9500</v>
      </c>
      <c r="B40" s="181" t="s">
        <v>496</v>
      </c>
      <c r="C40" s="214">
        <v>14510</v>
      </c>
      <c r="D40" s="214">
        <v>29418</v>
      </c>
      <c r="E40" s="214">
        <v>40778</v>
      </c>
      <c r="F40" s="214">
        <v>63075</v>
      </c>
      <c r="G40" s="214">
        <v>15.11</v>
      </c>
      <c r="H40" s="214">
        <v>20.239999999999998</v>
      </c>
      <c r="I40" s="214">
        <v>27114</v>
      </c>
      <c r="J40" s="370" t="s">
        <v>511</v>
      </c>
      <c r="K40" s="370"/>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row>
    <row r="41" spans="1:126" ht="18" customHeight="1" thickTop="1" thickBot="1" x14ac:dyDescent="0.3">
      <c r="A41" s="48">
        <v>9601</v>
      </c>
      <c r="B41" s="233" t="s">
        <v>498</v>
      </c>
      <c r="C41" s="215">
        <v>14833</v>
      </c>
      <c r="D41" s="215">
        <v>49693</v>
      </c>
      <c r="E41" s="215">
        <v>43386</v>
      </c>
      <c r="F41" s="215">
        <v>68912</v>
      </c>
      <c r="G41" s="215">
        <v>18.79</v>
      </c>
      <c r="H41" s="215">
        <v>18.25</v>
      </c>
      <c r="I41" s="215">
        <v>30561</v>
      </c>
      <c r="J41" s="369" t="s">
        <v>501</v>
      </c>
      <c r="K41" s="369"/>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row>
    <row r="42" spans="1:126" ht="18" customHeight="1" thickTop="1" thickBot="1" x14ac:dyDescent="0.3">
      <c r="A42" s="47">
        <v>9602</v>
      </c>
      <c r="B42" s="181" t="s">
        <v>497</v>
      </c>
      <c r="C42" s="214">
        <v>84427</v>
      </c>
      <c r="D42" s="214">
        <v>148670</v>
      </c>
      <c r="E42" s="214">
        <v>84488</v>
      </c>
      <c r="F42" s="214">
        <v>124821</v>
      </c>
      <c r="G42" s="214">
        <v>17.190000000000001</v>
      </c>
      <c r="H42" s="214">
        <v>15.12</v>
      </c>
      <c r="I42" s="214">
        <v>52238</v>
      </c>
      <c r="J42" s="370" t="s">
        <v>471</v>
      </c>
      <c r="K42" s="370"/>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row>
    <row r="43" spans="1:126" ht="18" customHeight="1" thickTop="1" x14ac:dyDescent="0.25">
      <c r="A43" s="286">
        <v>9609</v>
      </c>
      <c r="B43" s="237" t="s">
        <v>499</v>
      </c>
      <c r="C43" s="269">
        <v>53459</v>
      </c>
      <c r="D43" s="269">
        <v>38607</v>
      </c>
      <c r="E43" s="269">
        <v>121003</v>
      </c>
      <c r="F43" s="269">
        <v>186361</v>
      </c>
      <c r="G43" s="269">
        <v>22.29</v>
      </c>
      <c r="H43" s="269">
        <v>12.78</v>
      </c>
      <c r="I43" s="269">
        <v>48019</v>
      </c>
      <c r="J43" s="450" t="s">
        <v>500</v>
      </c>
      <c r="K43" s="450"/>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row>
    <row r="44" spans="1:126" ht="27" customHeight="1" x14ac:dyDescent="0.25">
      <c r="A44" s="451" t="s">
        <v>7</v>
      </c>
      <c r="B44" s="451"/>
      <c r="C44" s="99">
        <v>3574571</v>
      </c>
      <c r="D44" s="99">
        <v>5719044</v>
      </c>
      <c r="E44" s="99">
        <v>136384</v>
      </c>
      <c r="F44" s="99">
        <v>197364</v>
      </c>
      <c r="G44" s="277">
        <v>15.95</v>
      </c>
      <c r="H44" s="277">
        <v>14.94</v>
      </c>
      <c r="I44" s="99">
        <v>78160</v>
      </c>
      <c r="J44" s="363" t="s">
        <v>4</v>
      </c>
      <c r="K44" s="36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row>
    <row r="45" spans="1:126" ht="15" customHeight="1" x14ac:dyDescent="0.25">
      <c r="A45" s="449" t="s">
        <v>138</v>
      </c>
      <c r="B45" s="449"/>
      <c r="C45" s="449"/>
      <c r="D45" s="449"/>
      <c r="E45" s="449"/>
      <c r="F45" s="449"/>
      <c r="G45" s="278"/>
      <c r="H45" s="448" t="s">
        <v>137</v>
      </c>
      <c r="I45" s="448"/>
      <c r="J45" s="448"/>
      <c r="K45" s="448"/>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row>
  </sheetData>
  <mergeCells count="60">
    <mergeCell ref="J23:K23"/>
    <mergeCell ref="J24:K24"/>
    <mergeCell ref="J25:K25"/>
    <mergeCell ref="J26:K26"/>
    <mergeCell ref="J17:K17"/>
    <mergeCell ref="J18:K18"/>
    <mergeCell ref="J19:K19"/>
    <mergeCell ref="J20:K20"/>
    <mergeCell ref="J21:K21"/>
    <mergeCell ref="J22:K22"/>
    <mergeCell ref="C8:D8"/>
    <mergeCell ref="E9:E10"/>
    <mergeCell ref="F9:F10"/>
    <mergeCell ref="I9:I10"/>
    <mergeCell ref="H9:H10"/>
    <mergeCell ref="F7:F8"/>
    <mergeCell ref="G7:G8"/>
    <mergeCell ref="G9:G10"/>
    <mergeCell ref="H7:H8"/>
    <mergeCell ref="J11:K11"/>
    <mergeCell ref="J12:K12"/>
    <mergeCell ref="J13:K13"/>
    <mergeCell ref="J14:K14"/>
    <mergeCell ref="J15:K15"/>
    <mergeCell ref="J27:K27"/>
    <mergeCell ref="A1:K1"/>
    <mergeCell ref="B2:J2"/>
    <mergeCell ref="B3:J3"/>
    <mergeCell ref="B4:J4"/>
    <mergeCell ref="B5:J5"/>
    <mergeCell ref="A6:B6"/>
    <mergeCell ref="C6:I6"/>
    <mergeCell ref="J6:K6"/>
    <mergeCell ref="A7:A10"/>
    <mergeCell ref="B7:B10"/>
    <mergeCell ref="C7:D7"/>
    <mergeCell ref="E7:E8"/>
    <mergeCell ref="J16:K16"/>
    <mergeCell ref="I7:I8"/>
    <mergeCell ref="J7:K10"/>
    <mergeCell ref="J28:K28"/>
    <mergeCell ref="J29:K29"/>
    <mergeCell ref="J30:K30"/>
    <mergeCell ref="J31:K31"/>
    <mergeCell ref="J33:K33"/>
    <mergeCell ref="J32:K32"/>
    <mergeCell ref="J34:K34"/>
    <mergeCell ref="J35:K35"/>
    <mergeCell ref="J36:K36"/>
    <mergeCell ref="J37:K37"/>
    <mergeCell ref="J38:K38"/>
    <mergeCell ref="A44:B44"/>
    <mergeCell ref="J44:K44"/>
    <mergeCell ref="A45:F45"/>
    <mergeCell ref="H45:K45"/>
    <mergeCell ref="J39:K39"/>
    <mergeCell ref="J40:K40"/>
    <mergeCell ref="J41:K41"/>
    <mergeCell ref="J42:K42"/>
    <mergeCell ref="J43:K43"/>
  </mergeCells>
  <printOptions horizontalCentered="1" verticalCentered="1"/>
  <pageMargins left="0" right="0" top="0" bottom="0" header="0.31496062992125984" footer="0.31496062992125984"/>
  <pageSetup paperSize="9" scale="7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
  <sheetViews>
    <sheetView zoomScaleNormal="100" zoomScaleSheetLayoutView="100" workbookViewId="0">
      <selection activeCell="A6" sqref="A6:D6"/>
    </sheetView>
  </sheetViews>
  <sheetFormatPr defaultRowHeight="13.8" x14ac:dyDescent="0.25"/>
  <cols>
    <col min="1" max="1" width="79.09765625" customWidth="1"/>
  </cols>
  <sheetData>
    <row r="1" spans="1:1" ht="219.9" customHeight="1" x14ac:dyDescent="0.25">
      <c r="A1" s="147" t="s">
        <v>440</v>
      </c>
    </row>
  </sheetData>
  <printOptions horizontalCentered="1" verticalCentered="1"/>
  <pageMargins left="0.7" right="0.7"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3"/>
  <sheetViews>
    <sheetView view="pageBreakPreview" topLeftCell="A24" zoomScaleNormal="100" zoomScaleSheetLayoutView="100" workbookViewId="0">
      <selection activeCell="B47" sqref="B47"/>
    </sheetView>
  </sheetViews>
  <sheetFormatPr defaultColWidth="9.09765625" defaultRowHeight="13.8" x14ac:dyDescent="0.25"/>
  <cols>
    <col min="1" max="1" width="5.09765625" style="4" customWidth="1"/>
    <col min="2" max="2" width="45.69921875" style="2" customWidth="1"/>
    <col min="3" max="3" width="8.296875" style="2" customWidth="1"/>
    <col min="4" max="4" width="7.8984375" style="2" customWidth="1"/>
    <col min="5" max="5" width="8.69921875" style="2" customWidth="1"/>
    <col min="6" max="6" width="8.296875" style="2" customWidth="1"/>
    <col min="7" max="7" width="7.8984375" style="2" customWidth="1"/>
    <col min="8" max="8" width="8.69921875" style="2" customWidth="1"/>
    <col min="9" max="11" width="7.09765625" style="2" customWidth="1"/>
    <col min="12" max="12" width="40.69921875" style="2" customWidth="1"/>
    <col min="13" max="13" width="5.69921875" style="2" customWidth="1"/>
    <col min="14" max="16384" width="9.09765625" style="2"/>
  </cols>
  <sheetData>
    <row r="1" spans="1:14" s="6" customFormat="1" ht="17.25" customHeight="1" x14ac:dyDescent="0.25">
      <c r="A1" s="310"/>
      <c r="B1" s="310"/>
      <c r="C1" s="310"/>
      <c r="D1" s="310"/>
      <c r="E1" s="310"/>
      <c r="F1" s="310"/>
      <c r="G1" s="310"/>
      <c r="H1" s="310"/>
      <c r="I1" s="310"/>
      <c r="J1" s="310"/>
      <c r="K1" s="310"/>
      <c r="L1" s="310"/>
      <c r="M1" s="310"/>
      <c r="N1" s="11"/>
    </row>
    <row r="2" spans="1:14" ht="18" customHeight="1" x14ac:dyDescent="0.25">
      <c r="A2" s="3"/>
      <c r="B2" s="348" t="s">
        <v>322</v>
      </c>
      <c r="C2" s="348"/>
      <c r="D2" s="348"/>
      <c r="E2" s="348"/>
      <c r="F2" s="348"/>
      <c r="G2" s="348"/>
      <c r="H2" s="348"/>
      <c r="I2" s="348"/>
      <c r="J2" s="348"/>
      <c r="K2" s="348"/>
      <c r="L2" s="348"/>
    </row>
    <row r="3" spans="1:14" ht="17.399999999999999" x14ac:dyDescent="0.25">
      <c r="A3" s="3"/>
      <c r="B3" s="348" t="s">
        <v>163</v>
      </c>
      <c r="C3" s="348"/>
      <c r="D3" s="348"/>
      <c r="E3" s="348"/>
      <c r="F3" s="348"/>
      <c r="G3" s="348"/>
      <c r="H3" s="348"/>
      <c r="I3" s="348"/>
      <c r="J3" s="348"/>
      <c r="K3" s="348"/>
      <c r="L3" s="348"/>
    </row>
    <row r="4" spans="1:14" ht="15.75" customHeight="1" x14ac:dyDescent="0.25">
      <c r="A4" s="3"/>
      <c r="B4" s="349" t="s">
        <v>321</v>
      </c>
      <c r="C4" s="349"/>
      <c r="D4" s="349"/>
      <c r="E4" s="349"/>
      <c r="F4" s="349"/>
      <c r="G4" s="349"/>
      <c r="H4" s="349"/>
      <c r="I4" s="349"/>
      <c r="J4" s="349"/>
      <c r="K4" s="349"/>
      <c r="L4" s="349"/>
    </row>
    <row r="5" spans="1:14" ht="15.75" customHeight="1" x14ac:dyDescent="0.25">
      <c r="A5" s="3"/>
      <c r="B5" s="349" t="s">
        <v>164</v>
      </c>
      <c r="C5" s="349"/>
      <c r="D5" s="349"/>
      <c r="E5" s="349"/>
      <c r="F5" s="349"/>
      <c r="G5" s="349"/>
      <c r="H5" s="349"/>
      <c r="I5" s="349"/>
      <c r="J5" s="349"/>
      <c r="K5" s="349"/>
      <c r="L5" s="349"/>
    </row>
    <row r="6" spans="1:14" ht="15.75" customHeight="1" x14ac:dyDescent="0.25">
      <c r="A6" s="405" t="s">
        <v>588</v>
      </c>
      <c r="B6" s="405"/>
      <c r="C6" s="1"/>
      <c r="D6" s="1"/>
      <c r="E6" s="1"/>
      <c r="F6" s="1"/>
      <c r="G6" s="200">
        <v>2015</v>
      </c>
      <c r="H6" s="52"/>
      <c r="I6" s="199"/>
      <c r="J6" s="1"/>
      <c r="K6" s="198"/>
      <c r="L6" s="406" t="s">
        <v>166</v>
      </c>
      <c r="M6" s="406"/>
    </row>
    <row r="7" spans="1:14" ht="33.75" customHeight="1" x14ac:dyDescent="0.25">
      <c r="A7" s="390" t="s">
        <v>356</v>
      </c>
      <c r="B7" s="390" t="s">
        <v>10</v>
      </c>
      <c r="C7" s="463" t="s">
        <v>354</v>
      </c>
      <c r="D7" s="464"/>
      <c r="E7" s="465"/>
      <c r="F7" s="463" t="s">
        <v>355</v>
      </c>
      <c r="G7" s="464"/>
      <c r="H7" s="465"/>
      <c r="I7" s="463" t="s">
        <v>445</v>
      </c>
      <c r="J7" s="464"/>
      <c r="K7" s="465"/>
      <c r="L7" s="466" t="s">
        <v>17</v>
      </c>
      <c r="M7" s="467"/>
    </row>
    <row r="8" spans="1:14" x14ac:dyDescent="0.25">
      <c r="A8" s="391"/>
      <c r="B8" s="391"/>
      <c r="C8" s="83" t="s">
        <v>4</v>
      </c>
      <c r="D8" s="83" t="s">
        <v>23</v>
      </c>
      <c r="E8" s="83" t="s">
        <v>24</v>
      </c>
      <c r="F8" s="83" t="s">
        <v>4</v>
      </c>
      <c r="G8" s="83" t="s">
        <v>23</v>
      </c>
      <c r="H8" s="83" t="s">
        <v>24</v>
      </c>
      <c r="I8" s="83" t="s">
        <v>4</v>
      </c>
      <c r="J8" s="83" t="s">
        <v>23</v>
      </c>
      <c r="K8" s="83" t="s">
        <v>24</v>
      </c>
      <c r="L8" s="468"/>
      <c r="M8" s="469"/>
    </row>
    <row r="9" spans="1:14" ht="15.75" customHeight="1" x14ac:dyDescent="0.25">
      <c r="A9" s="392"/>
      <c r="B9" s="392"/>
      <c r="C9" s="84" t="s">
        <v>7</v>
      </c>
      <c r="D9" s="84" t="s">
        <v>25</v>
      </c>
      <c r="E9" s="84" t="s">
        <v>26</v>
      </c>
      <c r="F9" s="84" t="s">
        <v>7</v>
      </c>
      <c r="G9" s="84" t="s">
        <v>25</v>
      </c>
      <c r="H9" s="84" t="s">
        <v>26</v>
      </c>
      <c r="I9" s="84" t="s">
        <v>7</v>
      </c>
      <c r="J9" s="84" t="s">
        <v>25</v>
      </c>
      <c r="K9" s="84" t="s">
        <v>26</v>
      </c>
      <c r="L9" s="470"/>
      <c r="M9" s="471"/>
    </row>
    <row r="10" spans="1:14" ht="14.4" thickBot="1" x14ac:dyDescent="0.3">
      <c r="A10" s="46">
        <v>4521</v>
      </c>
      <c r="B10" s="180" t="s">
        <v>490</v>
      </c>
      <c r="C10" s="72">
        <f>SUM('4'!C10+'15'!C10)</f>
        <v>18667</v>
      </c>
      <c r="D10" s="72">
        <f>SUM('4'!D10+'15'!D10)</f>
        <v>615</v>
      </c>
      <c r="E10" s="72">
        <f>SUM('4'!E10+'15'!E10)</f>
        <v>18052</v>
      </c>
      <c r="F10" s="72">
        <f>SUM('4'!F10+'15'!F10)</f>
        <v>18283</v>
      </c>
      <c r="G10" s="73">
        <f>SUM('4'!G10+'15'!G10)</f>
        <v>615</v>
      </c>
      <c r="H10" s="73">
        <f>SUM('4'!H10+'15'!H10)</f>
        <v>17668</v>
      </c>
      <c r="I10" s="72">
        <f>SUM('4'!I10+'15'!I10)</f>
        <v>384</v>
      </c>
      <c r="J10" s="73">
        <f>SUM('4'!J10+'15'!J10)</f>
        <v>0</v>
      </c>
      <c r="K10" s="73">
        <f>SUM('4'!K10+'15'!K10)</f>
        <v>384</v>
      </c>
      <c r="L10" s="459" t="s">
        <v>510</v>
      </c>
      <c r="M10" s="460"/>
    </row>
    <row r="11" spans="1:14" ht="15" thickTop="1" thickBot="1" x14ac:dyDescent="0.3">
      <c r="A11" s="47">
        <v>4522</v>
      </c>
      <c r="B11" s="181" t="s">
        <v>472</v>
      </c>
      <c r="C11" s="74">
        <f>SUM('4'!C11+'15'!C11)</f>
        <v>1845</v>
      </c>
      <c r="D11" s="74">
        <f>SUM('4'!D11+'15'!D11)</f>
        <v>6</v>
      </c>
      <c r="E11" s="74">
        <f>SUM('4'!E11+'15'!E11)</f>
        <v>1839</v>
      </c>
      <c r="F11" s="74">
        <f>SUM('4'!F11+'15'!F11)</f>
        <v>1831</v>
      </c>
      <c r="G11" s="75">
        <f>SUM('4'!G11+'15'!G11)</f>
        <v>6</v>
      </c>
      <c r="H11" s="75">
        <f>SUM('4'!H11+'15'!H11)</f>
        <v>1825</v>
      </c>
      <c r="I11" s="74">
        <f>SUM('4'!I11+'15'!I11)</f>
        <v>14</v>
      </c>
      <c r="J11" s="75">
        <f>SUM('4'!J11+'15'!J11)</f>
        <v>0</v>
      </c>
      <c r="K11" s="75">
        <f>SUM('4'!K11+'15'!K11)</f>
        <v>14</v>
      </c>
      <c r="L11" s="455" t="s">
        <v>452</v>
      </c>
      <c r="M11" s="456"/>
    </row>
    <row r="12" spans="1:14" ht="22.5" customHeight="1" thickTop="1" thickBot="1" x14ac:dyDescent="0.3">
      <c r="A12" s="48">
        <v>4529</v>
      </c>
      <c r="B12" s="180" t="s">
        <v>508</v>
      </c>
      <c r="C12" s="76">
        <f>SUM('4'!C12+'15'!C12)</f>
        <v>832</v>
      </c>
      <c r="D12" s="76">
        <f>SUM('4'!D12+'15'!D12)</f>
        <v>0</v>
      </c>
      <c r="E12" s="76">
        <f>SUM('4'!E12+'15'!E12)</f>
        <v>832</v>
      </c>
      <c r="F12" s="76">
        <f>SUM('4'!F12+'15'!F12)</f>
        <v>829</v>
      </c>
      <c r="G12" s="77">
        <f>SUM('4'!G12+'15'!G12)</f>
        <v>0</v>
      </c>
      <c r="H12" s="77">
        <f>SUM('4'!H12+'15'!H12)</f>
        <v>829</v>
      </c>
      <c r="I12" s="76">
        <f>SUM('4'!I12+'15'!I12)</f>
        <v>3</v>
      </c>
      <c r="J12" s="77">
        <f>SUM('4'!J12+'15'!J12)</f>
        <v>0</v>
      </c>
      <c r="K12" s="77">
        <f>SUM('4'!K12+'15'!K12)</f>
        <v>3</v>
      </c>
      <c r="L12" s="457" t="s">
        <v>507</v>
      </c>
      <c r="M12" s="458"/>
    </row>
    <row r="13" spans="1:14" ht="20.100000000000001" customHeight="1" thickTop="1" thickBot="1" x14ac:dyDescent="0.3">
      <c r="A13" s="47">
        <v>4540</v>
      </c>
      <c r="B13" s="181" t="s">
        <v>513</v>
      </c>
      <c r="C13" s="74">
        <f>SUM('4'!C13+'15'!C13)</f>
        <v>269</v>
      </c>
      <c r="D13" s="74">
        <f>SUM('4'!D13+'15'!D13)</f>
        <v>8</v>
      </c>
      <c r="E13" s="74">
        <f>SUM('4'!E13+'15'!E13)</f>
        <v>261</v>
      </c>
      <c r="F13" s="74">
        <f>SUM('4'!F13+'15'!F13)</f>
        <v>264</v>
      </c>
      <c r="G13" s="75">
        <f>SUM('4'!G13+'15'!G13)</f>
        <v>8</v>
      </c>
      <c r="H13" s="75">
        <f>SUM('4'!H13+'15'!H13)</f>
        <v>256</v>
      </c>
      <c r="I13" s="74">
        <f>SUM('4'!I13+'15'!I13)</f>
        <v>5</v>
      </c>
      <c r="J13" s="75">
        <f>SUM('4'!J13+'15'!J13)</f>
        <v>0</v>
      </c>
      <c r="K13" s="75">
        <f>SUM('4'!K13+'15'!K13)</f>
        <v>5</v>
      </c>
      <c r="L13" s="455" t="s">
        <v>506</v>
      </c>
      <c r="M13" s="456"/>
    </row>
    <row r="14" spans="1:14" ht="15" customHeight="1" thickTop="1" thickBot="1" x14ac:dyDescent="0.3">
      <c r="A14" s="48">
        <v>8511</v>
      </c>
      <c r="B14" s="180" t="s">
        <v>473</v>
      </c>
      <c r="C14" s="76">
        <f>SUM('4'!C14+'15'!C14)</f>
        <v>5913</v>
      </c>
      <c r="D14" s="76">
        <f>SUM('4'!D14+'15'!D14)</f>
        <v>5286</v>
      </c>
      <c r="E14" s="76">
        <f>SUM('4'!E14+'15'!E14)</f>
        <v>627</v>
      </c>
      <c r="F14" s="76">
        <f>SUM('4'!F14+'15'!F14)</f>
        <v>5855</v>
      </c>
      <c r="G14" s="77">
        <f>SUM('4'!G14+'15'!G14)</f>
        <v>5259</v>
      </c>
      <c r="H14" s="77">
        <f>SUM('4'!H14+'15'!H14)</f>
        <v>596</v>
      </c>
      <c r="I14" s="76">
        <f>SUM('4'!I14+'15'!I14)</f>
        <v>58</v>
      </c>
      <c r="J14" s="77">
        <f>SUM('4'!J14+'15'!J14)</f>
        <v>27</v>
      </c>
      <c r="K14" s="77">
        <f>SUM('4'!K14+'15'!K14)</f>
        <v>31</v>
      </c>
      <c r="L14" s="457" t="s">
        <v>453</v>
      </c>
      <c r="M14" s="458"/>
    </row>
    <row r="15" spans="1:14" ht="15" customHeight="1" thickTop="1" thickBot="1" x14ac:dyDescent="0.3">
      <c r="A15" s="47">
        <v>8512</v>
      </c>
      <c r="B15" s="181" t="s">
        <v>474</v>
      </c>
      <c r="C15" s="74">
        <f>SUM('4'!C15+'15'!C15)</f>
        <v>1482</v>
      </c>
      <c r="D15" s="74">
        <f>SUM('4'!D15+'15'!D15)</f>
        <v>850</v>
      </c>
      <c r="E15" s="74">
        <f>SUM('4'!E15+'15'!E15)</f>
        <v>632</v>
      </c>
      <c r="F15" s="74">
        <f>SUM('4'!F15+'15'!F15)</f>
        <v>1474</v>
      </c>
      <c r="G15" s="75">
        <f>SUM('4'!G15+'15'!G15)</f>
        <v>846</v>
      </c>
      <c r="H15" s="75">
        <f>SUM('4'!H15+'15'!H15)</f>
        <v>628</v>
      </c>
      <c r="I15" s="74">
        <f>SUM('4'!I15+'15'!I15)</f>
        <v>8</v>
      </c>
      <c r="J15" s="75">
        <f>SUM('4'!J15+'15'!J15)</f>
        <v>4</v>
      </c>
      <c r="K15" s="75">
        <f>SUM('4'!K15+'15'!K15)</f>
        <v>4</v>
      </c>
      <c r="L15" s="455" t="s">
        <v>454</v>
      </c>
      <c r="M15" s="456"/>
    </row>
    <row r="16" spans="1:14" ht="15" customHeight="1" thickTop="1" thickBot="1" x14ac:dyDescent="0.3">
      <c r="A16" s="48">
        <v>8513</v>
      </c>
      <c r="B16" s="180" t="s">
        <v>475</v>
      </c>
      <c r="C16" s="76">
        <f>SUM('4'!C16+'15'!C16)</f>
        <v>384</v>
      </c>
      <c r="D16" s="76">
        <f>SUM('4'!D16+'15'!D16)</f>
        <v>213</v>
      </c>
      <c r="E16" s="76">
        <f>SUM('4'!E16+'15'!E16)</f>
        <v>171</v>
      </c>
      <c r="F16" s="76">
        <f>SUM('4'!F16+'15'!F16)</f>
        <v>382</v>
      </c>
      <c r="G16" s="77">
        <f>SUM('4'!G16+'15'!G16)</f>
        <v>213</v>
      </c>
      <c r="H16" s="77">
        <f>SUM('4'!H16+'15'!H16)</f>
        <v>169</v>
      </c>
      <c r="I16" s="76">
        <f>SUM('4'!I16+'15'!I16)</f>
        <v>2</v>
      </c>
      <c r="J16" s="77">
        <f>SUM('4'!J16+'15'!J16)</f>
        <v>0</v>
      </c>
      <c r="K16" s="77">
        <f>SUM('4'!K16+'15'!K16)</f>
        <v>2</v>
      </c>
      <c r="L16" s="457" t="s">
        <v>455</v>
      </c>
      <c r="M16" s="458"/>
    </row>
    <row r="17" spans="1:13" ht="15" customHeight="1" thickTop="1" thickBot="1" x14ac:dyDescent="0.3">
      <c r="A17" s="47">
        <v>8514</v>
      </c>
      <c r="B17" s="181" t="s">
        <v>476</v>
      </c>
      <c r="C17" s="74">
        <f>SUM('4'!C17+'15'!C17)</f>
        <v>13709</v>
      </c>
      <c r="D17" s="74">
        <f>SUM('4'!D17+'15'!D17)</f>
        <v>8546</v>
      </c>
      <c r="E17" s="74">
        <f>SUM('4'!E17+'15'!E17)</f>
        <v>5163</v>
      </c>
      <c r="F17" s="74">
        <f>SUM('4'!F17+'15'!F17)</f>
        <v>13684</v>
      </c>
      <c r="G17" s="75">
        <f>SUM('4'!G17+'15'!G17)</f>
        <v>8536</v>
      </c>
      <c r="H17" s="75">
        <f>SUM('4'!H17+'15'!H17)</f>
        <v>5148</v>
      </c>
      <c r="I17" s="74">
        <f>SUM('4'!I17+'15'!I17)</f>
        <v>25</v>
      </c>
      <c r="J17" s="75">
        <f>SUM('4'!J17+'15'!J17)</f>
        <v>10</v>
      </c>
      <c r="K17" s="75">
        <f>SUM('4'!K17+'15'!K17)</f>
        <v>15</v>
      </c>
      <c r="L17" s="455" t="s">
        <v>16</v>
      </c>
      <c r="M17" s="456"/>
    </row>
    <row r="18" spans="1:13" ht="15" customHeight="1" thickTop="1" thickBot="1" x14ac:dyDescent="0.3">
      <c r="A18" s="48">
        <v>8521</v>
      </c>
      <c r="B18" s="180" t="s">
        <v>477</v>
      </c>
      <c r="C18" s="76">
        <f>SUM('4'!C18+'15'!C18)</f>
        <v>179</v>
      </c>
      <c r="D18" s="76">
        <f>SUM('4'!D18+'15'!D18)</f>
        <v>0</v>
      </c>
      <c r="E18" s="76">
        <f>SUM('4'!E18+'15'!E18)</f>
        <v>179</v>
      </c>
      <c r="F18" s="76">
        <f>SUM('4'!F18+'15'!F18)</f>
        <v>177</v>
      </c>
      <c r="G18" s="77">
        <f>SUM('4'!G18+'15'!G18)</f>
        <v>0</v>
      </c>
      <c r="H18" s="77">
        <f>SUM('4'!H18+'15'!H18)</f>
        <v>177</v>
      </c>
      <c r="I18" s="76">
        <f>SUM('4'!I18+'15'!I18)</f>
        <v>2</v>
      </c>
      <c r="J18" s="77">
        <f>SUM('4'!J18+'15'!J18)</f>
        <v>0</v>
      </c>
      <c r="K18" s="77">
        <f>SUM('4'!K18+'15'!K18)</f>
        <v>2</v>
      </c>
      <c r="L18" s="457" t="s">
        <v>456</v>
      </c>
      <c r="M18" s="458"/>
    </row>
    <row r="19" spans="1:13" ht="15" customHeight="1" thickTop="1" thickBot="1" x14ac:dyDescent="0.3">
      <c r="A19" s="47">
        <v>8530</v>
      </c>
      <c r="B19" s="181" t="s">
        <v>478</v>
      </c>
      <c r="C19" s="74">
        <f>SUM('4'!C19+'15'!C19)</f>
        <v>2323</v>
      </c>
      <c r="D19" s="74">
        <f>SUM('4'!D19+'15'!D19)</f>
        <v>1314</v>
      </c>
      <c r="E19" s="74">
        <f>SUM('4'!E19+'15'!E19)</f>
        <v>1009</v>
      </c>
      <c r="F19" s="74">
        <f>SUM('4'!F19+'15'!F19)</f>
        <v>2293</v>
      </c>
      <c r="G19" s="75">
        <f>SUM('4'!G19+'15'!G19)</f>
        <v>1298</v>
      </c>
      <c r="H19" s="75">
        <f>SUM('4'!H19+'15'!H19)</f>
        <v>995</v>
      </c>
      <c r="I19" s="74">
        <f>SUM('4'!I19+'15'!I19)</f>
        <v>30</v>
      </c>
      <c r="J19" s="75">
        <f>SUM('4'!J19+'15'!J19)</f>
        <v>16</v>
      </c>
      <c r="K19" s="75">
        <f>SUM('4'!K19+'15'!K19)</f>
        <v>14</v>
      </c>
      <c r="L19" s="455" t="s">
        <v>15</v>
      </c>
      <c r="M19" s="456"/>
    </row>
    <row r="20" spans="1:13" ht="15" customHeight="1" thickTop="1" thickBot="1" x14ac:dyDescent="0.3">
      <c r="A20" s="48">
        <v>8541</v>
      </c>
      <c r="B20" s="180" t="s">
        <v>479</v>
      </c>
      <c r="C20" s="76">
        <f>SUM('4'!C20+'15'!C20)</f>
        <v>28</v>
      </c>
      <c r="D20" s="76">
        <f>SUM('4'!D20+'15'!D20)</f>
        <v>12</v>
      </c>
      <c r="E20" s="76">
        <f>SUM('4'!E20+'15'!E20)</f>
        <v>16</v>
      </c>
      <c r="F20" s="76">
        <f>SUM('4'!F20+'15'!F20)</f>
        <v>28</v>
      </c>
      <c r="G20" s="77">
        <f>SUM('4'!G20+'15'!G20)</f>
        <v>12</v>
      </c>
      <c r="H20" s="77">
        <f>SUM('4'!H20+'15'!H20)</f>
        <v>16</v>
      </c>
      <c r="I20" s="76">
        <f>SUM('4'!I20+'15'!I20)</f>
        <v>0</v>
      </c>
      <c r="J20" s="77">
        <f>SUM('4'!J20+'15'!J20)</f>
        <v>0</v>
      </c>
      <c r="K20" s="77">
        <f>SUM('4'!K20+'15'!K20)</f>
        <v>0</v>
      </c>
      <c r="L20" s="457" t="s">
        <v>457</v>
      </c>
      <c r="M20" s="458"/>
    </row>
    <row r="21" spans="1:13" ht="15" customHeight="1" thickTop="1" thickBot="1" x14ac:dyDescent="0.3">
      <c r="A21" s="47">
        <v>8542</v>
      </c>
      <c r="B21" s="181" t="s">
        <v>480</v>
      </c>
      <c r="C21" s="74">
        <f>SUM('4'!C21+'15'!C21)</f>
        <v>174</v>
      </c>
      <c r="D21" s="74">
        <f>SUM('4'!D21+'15'!D21)</f>
        <v>74</v>
      </c>
      <c r="E21" s="74">
        <f>SUM('4'!E21+'15'!E21)</f>
        <v>100</v>
      </c>
      <c r="F21" s="74">
        <f>SUM('4'!F21+'15'!F21)</f>
        <v>170</v>
      </c>
      <c r="G21" s="75">
        <f>SUM('4'!G21+'15'!G21)</f>
        <v>72</v>
      </c>
      <c r="H21" s="75">
        <f>SUM('4'!H21+'15'!H21)</f>
        <v>98</v>
      </c>
      <c r="I21" s="74">
        <f>SUM('4'!I21+'15'!I21)</f>
        <v>4</v>
      </c>
      <c r="J21" s="75">
        <f>SUM('4'!J21+'15'!J21)</f>
        <v>2</v>
      </c>
      <c r="K21" s="75">
        <f>SUM('4'!K21+'15'!K21)</f>
        <v>2</v>
      </c>
      <c r="L21" s="455" t="s">
        <v>458</v>
      </c>
      <c r="M21" s="456"/>
    </row>
    <row r="22" spans="1:13" ht="15" customHeight="1" thickTop="1" thickBot="1" x14ac:dyDescent="0.3">
      <c r="A22" s="48">
        <v>8543</v>
      </c>
      <c r="B22" s="180" t="s">
        <v>491</v>
      </c>
      <c r="C22" s="76">
        <f>SUM('4'!C22+'15'!C22)</f>
        <v>596</v>
      </c>
      <c r="D22" s="76">
        <f>SUM('4'!D22+'15'!D22)</f>
        <v>290</v>
      </c>
      <c r="E22" s="76">
        <f>SUM('4'!E22+'15'!E22)</f>
        <v>306</v>
      </c>
      <c r="F22" s="76">
        <f>SUM('4'!F22+'15'!F22)</f>
        <v>565</v>
      </c>
      <c r="G22" s="77">
        <f>SUM('4'!G22+'15'!G22)</f>
        <v>277</v>
      </c>
      <c r="H22" s="77">
        <f>SUM('4'!H22+'15'!H22)</f>
        <v>288</v>
      </c>
      <c r="I22" s="76">
        <f>SUM('4'!I22+'15'!I22)</f>
        <v>31</v>
      </c>
      <c r="J22" s="77">
        <f>SUM('4'!J22+'15'!J22)</f>
        <v>13</v>
      </c>
      <c r="K22" s="77">
        <f>SUM('4'!K22+'15'!K22)</f>
        <v>18</v>
      </c>
      <c r="L22" s="457" t="s">
        <v>459</v>
      </c>
      <c r="M22" s="458"/>
    </row>
    <row r="23" spans="1:13" ht="15" customHeight="1" thickTop="1" thickBot="1" x14ac:dyDescent="0.3">
      <c r="A23" s="47">
        <v>8544</v>
      </c>
      <c r="B23" s="181" t="s">
        <v>481</v>
      </c>
      <c r="C23" s="74">
        <f>SUM('4'!C23+'15'!C23)</f>
        <v>1087</v>
      </c>
      <c r="D23" s="74">
        <f>SUM('4'!D23+'15'!D23)</f>
        <v>82</v>
      </c>
      <c r="E23" s="74">
        <f>SUM('4'!E23+'15'!E23)</f>
        <v>1005</v>
      </c>
      <c r="F23" s="74">
        <f>SUM('4'!F23+'15'!F23)</f>
        <v>1080</v>
      </c>
      <c r="G23" s="75">
        <f>SUM('4'!G23+'15'!G23)</f>
        <v>82</v>
      </c>
      <c r="H23" s="75">
        <f>SUM('4'!H23+'15'!H23)</f>
        <v>998</v>
      </c>
      <c r="I23" s="74">
        <f>SUM('4'!I23+'15'!I23)</f>
        <v>7</v>
      </c>
      <c r="J23" s="75">
        <f>SUM('4'!J23+'15'!J23)</f>
        <v>0</v>
      </c>
      <c r="K23" s="75">
        <f>SUM('4'!K23+'15'!K23)</f>
        <v>7</v>
      </c>
      <c r="L23" s="455" t="s">
        <v>460</v>
      </c>
      <c r="M23" s="456"/>
    </row>
    <row r="24" spans="1:13" ht="15" customHeight="1" thickTop="1" thickBot="1" x14ac:dyDescent="0.3">
      <c r="A24" s="48">
        <v>8545</v>
      </c>
      <c r="B24" s="180" t="s">
        <v>482</v>
      </c>
      <c r="C24" s="76">
        <f>SUM('4'!C24+'15'!C24)</f>
        <v>1134</v>
      </c>
      <c r="D24" s="76">
        <f>SUM('4'!D24+'15'!D24)</f>
        <v>214</v>
      </c>
      <c r="E24" s="76">
        <f>SUM('4'!E24+'15'!E24)</f>
        <v>920</v>
      </c>
      <c r="F24" s="76">
        <f>SUM('4'!F24+'15'!F24)</f>
        <v>1102</v>
      </c>
      <c r="G24" s="77">
        <f>SUM('4'!G24+'15'!G24)</f>
        <v>202</v>
      </c>
      <c r="H24" s="77">
        <f>SUM('4'!H24+'15'!H24)</f>
        <v>900</v>
      </c>
      <c r="I24" s="76">
        <f>SUM('4'!I24+'15'!I24)</f>
        <v>32</v>
      </c>
      <c r="J24" s="77">
        <f>SUM('4'!J24+'15'!J24)</f>
        <v>12</v>
      </c>
      <c r="K24" s="77">
        <f>SUM('4'!K24+'15'!K24)</f>
        <v>20</v>
      </c>
      <c r="L24" s="457" t="s">
        <v>461</v>
      </c>
      <c r="M24" s="458"/>
    </row>
    <row r="25" spans="1:13" ht="15" customHeight="1" thickTop="1" thickBot="1" x14ac:dyDescent="0.3">
      <c r="A25" s="47">
        <v>8548</v>
      </c>
      <c r="B25" s="181" t="s">
        <v>483</v>
      </c>
      <c r="C25" s="74">
        <f>SUM('4'!C25+'15'!C25)</f>
        <v>875</v>
      </c>
      <c r="D25" s="74">
        <f>SUM('4'!D25+'15'!D25)</f>
        <v>511</v>
      </c>
      <c r="E25" s="74">
        <f>SUM('4'!E25+'15'!E25)</f>
        <v>364</v>
      </c>
      <c r="F25" s="74">
        <f>SUM('4'!F25+'15'!F25)</f>
        <v>865</v>
      </c>
      <c r="G25" s="75">
        <f>SUM('4'!G25+'15'!G25)</f>
        <v>510</v>
      </c>
      <c r="H25" s="75">
        <f>SUM('4'!H25+'15'!H25)</f>
        <v>355</v>
      </c>
      <c r="I25" s="74">
        <f>SUM('4'!I25+'15'!I25)</f>
        <v>10</v>
      </c>
      <c r="J25" s="75">
        <f>SUM('4'!J25+'15'!J25)</f>
        <v>1</v>
      </c>
      <c r="K25" s="75">
        <f>SUM('4'!K25+'15'!K25)</f>
        <v>9</v>
      </c>
      <c r="L25" s="455" t="s">
        <v>505</v>
      </c>
      <c r="M25" s="456"/>
    </row>
    <row r="26" spans="1:13" ht="15" customHeight="1" thickTop="1" thickBot="1" x14ac:dyDescent="0.3">
      <c r="A26" s="48">
        <v>8610</v>
      </c>
      <c r="B26" s="180" t="s">
        <v>484</v>
      </c>
      <c r="C26" s="76">
        <f>SUM('4'!C26+'15'!C26)</f>
        <v>2956</v>
      </c>
      <c r="D26" s="76">
        <f>SUM('4'!D26+'15'!D26)</f>
        <v>1648</v>
      </c>
      <c r="E26" s="76">
        <f>SUM('4'!E26+'15'!E26)</f>
        <v>1308</v>
      </c>
      <c r="F26" s="76">
        <f>SUM('4'!F26+'15'!F26)</f>
        <v>2922</v>
      </c>
      <c r="G26" s="77">
        <f>SUM('4'!G26+'15'!G26)</f>
        <v>1641</v>
      </c>
      <c r="H26" s="77">
        <f>SUM('4'!H26+'15'!H26)</f>
        <v>1281</v>
      </c>
      <c r="I26" s="76">
        <f>SUM('4'!I26+'15'!I26)</f>
        <v>34</v>
      </c>
      <c r="J26" s="77">
        <f>SUM('4'!J26+'15'!J26)</f>
        <v>7</v>
      </c>
      <c r="K26" s="77">
        <f>SUM('4'!K26+'15'!K26)</f>
        <v>27</v>
      </c>
      <c r="L26" s="457" t="s">
        <v>462</v>
      </c>
      <c r="M26" s="458"/>
    </row>
    <row r="27" spans="1:13" ht="15" customHeight="1" thickTop="1" thickBot="1" x14ac:dyDescent="0.3">
      <c r="A27" s="47">
        <v>8621</v>
      </c>
      <c r="B27" s="181" t="s">
        <v>492</v>
      </c>
      <c r="C27" s="74">
        <f>SUM('4'!C27+'15'!C27)</f>
        <v>1782</v>
      </c>
      <c r="D27" s="74">
        <f>SUM('4'!D27+'15'!D27)</f>
        <v>1061</v>
      </c>
      <c r="E27" s="74">
        <f>SUM('4'!E27+'15'!E27)</f>
        <v>721</v>
      </c>
      <c r="F27" s="74">
        <f>SUM('4'!F27+'15'!F27)</f>
        <v>1768</v>
      </c>
      <c r="G27" s="75">
        <f>SUM('4'!G27+'15'!G27)</f>
        <v>1059</v>
      </c>
      <c r="H27" s="75">
        <f>SUM('4'!H27+'15'!H27)</f>
        <v>709</v>
      </c>
      <c r="I27" s="74">
        <f>SUM('4'!I27+'15'!I27)</f>
        <v>14</v>
      </c>
      <c r="J27" s="75">
        <f>SUM('4'!J27+'15'!J27)</f>
        <v>2</v>
      </c>
      <c r="K27" s="75">
        <f>SUM('4'!K27+'15'!K27)</f>
        <v>12</v>
      </c>
      <c r="L27" s="455" t="s">
        <v>463</v>
      </c>
      <c r="M27" s="456"/>
    </row>
    <row r="28" spans="1:13" ht="15" customHeight="1" thickTop="1" thickBot="1" x14ac:dyDescent="0.3">
      <c r="A28" s="48">
        <v>8622</v>
      </c>
      <c r="B28" s="180" t="s">
        <v>485</v>
      </c>
      <c r="C28" s="76">
        <f>SUM('4'!C28+'15'!C28)</f>
        <v>1891</v>
      </c>
      <c r="D28" s="76">
        <f>SUM('4'!D28+'15'!D28)</f>
        <v>1013</v>
      </c>
      <c r="E28" s="76">
        <f>SUM('4'!E28+'15'!E28)</f>
        <v>878</v>
      </c>
      <c r="F28" s="76">
        <f>SUM('4'!F28+'15'!F28)</f>
        <v>1868</v>
      </c>
      <c r="G28" s="77">
        <f>SUM('4'!G28+'15'!G28)</f>
        <v>1006</v>
      </c>
      <c r="H28" s="77">
        <f>SUM('4'!H28+'15'!H28)</f>
        <v>862</v>
      </c>
      <c r="I28" s="76">
        <f>SUM('4'!I28+'15'!I28)</f>
        <v>23</v>
      </c>
      <c r="J28" s="77">
        <f>SUM('4'!J28+'15'!J28)</f>
        <v>7</v>
      </c>
      <c r="K28" s="77">
        <f>SUM('4'!K28+'15'!K28)</f>
        <v>16</v>
      </c>
      <c r="L28" s="457" t="s">
        <v>464</v>
      </c>
      <c r="M28" s="458"/>
    </row>
    <row r="29" spans="1:13" ht="15" customHeight="1" thickTop="1" thickBot="1" x14ac:dyDescent="0.3">
      <c r="A29" s="47">
        <v>8623</v>
      </c>
      <c r="B29" s="181" t="s">
        <v>486</v>
      </c>
      <c r="C29" s="74">
        <f>SUM('4'!C29+'15'!C29)</f>
        <v>2536</v>
      </c>
      <c r="D29" s="74">
        <f>SUM('4'!D29+'15'!D29)</f>
        <v>1320</v>
      </c>
      <c r="E29" s="74">
        <f>SUM('4'!E29+'15'!E29)</f>
        <v>1216</v>
      </c>
      <c r="F29" s="74">
        <f>SUM('4'!F29+'15'!F29)</f>
        <v>2523</v>
      </c>
      <c r="G29" s="75">
        <f>SUM('4'!G29+'15'!G29)</f>
        <v>1316</v>
      </c>
      <c r="H29" s="75">
        <f>SUM('4'!H29+'15'!H29)</f>
        <v>1207</v>
      </c>
      <c r="I29" s="74">
        <f>SUM('4'!I29+'15'!I29)</f>
        <v>13</v>
      </c>
      <c r="J29" s="75">
        <f>SUM('4'!J29+'15'!J29)</f>
        <v>4</v>
      </c>
      <c r="K29" s="75">
        <f>SUM('4'!K29+'15'!K29)</f>
        <v>9</v>
      </c>
      <c r="L29" s="455" t="s">
        <v>465</v>
      </c>
      <c r="M29" s="456"/>
    </row>
    <row r="30" spans="1:13" ht="15" customHeight="1" thickTop="1" thickBot="1" x14ac:dyDescent="0.3">
      <c r="A30" s="48">
        <v>8690</v>
      </c>
      <c r="B30" s="180" t="s">
        <v>487</v>
      </c>
      <c r="C30" s="76">
        <f>SUM('4'!C30+'15'!C30)</f>
        <v>1105</v>
      </c>
      <c r="D30" s="76">
        <f>SUM('4'!D30+'15'!D30)</f>
        <v>450</v>
      </c>
      <c r="E30" s="76">
        <f>SUM('4'!E30+'15'!E30)</f>
        <v>655</v>
      </c>
      <c r="F30" s="76">
        <f>SUM('4'!F30+'15'!F30)</f>
        <v>1075</v>
      </c>
      <c r="G30" s="77">
        <f>SUM('4'!G30+'15'!G30)</f>
        <v>441</v>
      </c>
      <c r="H30" s="77">
        <f>SUM('4'!H30+'15'!H30)</f>
        <v>634</v>
      </c>
      <c r="I30" s="76">
        <f>SUM('4'!I30+'15'!I30)</f>
        <v>30</v>
      </c>
      <c r="J30" s="77">
        <f>SUM('4'!J30+'15'!J30)</f>
        <v>9</v>
      </c>
      <c r="K30" s="77">
        <f>SUM('4'!K30+'15'!K30)</f>
        <v>21</v>
      </c>
      <c r="L30" s="457" t="s">
        <v>466</v>
      </c>
      <c r="M30" s="458"/>
    </row>
    <row r="31" spans="1:13" ht="15" customHeight="1" thickTop="1" thickBot="1" x14ac:dyDescent="0.3">
      <c r="A31" s="47">
        <v>8810</v>
      </c>
      <c r="B31" s="181" t="s">
        <v>641</v>
      </c>
      <c r="C31" s="74">
        <v>302</v>
      </c>
      <c r="D31" s="74">
        <v>198</v>
      </c>
      <c r="E31" s="74">
        <v>104</v>
      </c>
      <c r="F31" s="74">
        <v>294</v>
      </c>
      <c r="G31" s="75">
        <v>198</v>
      </c>
      <c r="H31" s="75">
        <v>96</v>
      </c>
      <c r="I31" s="74">
        <v>8</v>
      </c>
      <c r="J31" s="75">
        <v>0</v>
      </c>
      <c r="K31" s="75">
        <v>8</v>
      </c>
      <c r="L31" s="395" t="s">
        <v>643</v>
      </c>
      <c r="M31" s="396"/>
    </row>
    <row r="32" spans="1:13" ht="15" customHeight="1" thickTop="1" thickBot="1" x14ac:dyDescent="0.3">
      <c r="A32" s="48">
        <v>9000</v>
      </c>
      <c r="B32" s="233" t="s">
        <v>493</v>
      </c>
      <c r="C32" s="76">
        <f>SUM('4'!C32+'15'!C32)</f>
        <v>419</v>
      </c>
      <c r="D32" s="76">
        <f>SUM('4'!D32+'15'!D32)</f>
        <v>192</v>
      </c>
      <c r="E32" s="76">
        <f>SUM('4'!E32+'15'!E32)</f>
        <v>227</v>
      </c>
      <c r="F32" s="76">
        <f>SUM('4'!F32+'15'!F32)</f>
        <v>419</v>
      </c>
      <c r="G32" s="77">
        <f>SUM('4'!G32+'15'!G32)</f>
        <v>192</v>
      </c>
      <c r="H32" s="77">
        <f>SUM('4'!H32+'15'!H32)</f>
        <v>227</v>
      </c>
      <c r="I32" s="76">
        <f>SUM('4'!I32+'15'!I32)</f>
        <v>0</v>
      </c>
      <c r="J32" s="77">
        <f>SUM('4'!J32+'15'!J32)</f>
        <v>0</v>
      </c>
      <c r="K32" s="77">
        <f>SUM('4'!K32+'15'!K32)</f>
        <v>0</v>
      </c>
      <c r="L32" s="457" t="s">
        <v>467</v>
      </c>
      <c r="M32" s="458"/>
    </row>
    <row r="33" spans="1:13" ht="15" customHeight="1" thickTop="1" thickBot="1" x14ac:dyDescent="0.3">
      <c r="A33" s="47">
        <v>9103</v>
      </c>
      <c r="B33" s="181" t="s">
        <v>509</v>
      </c>
      <c r="C33" s="74">
        <f>SUM('4'!C33+'15'!C33)</f>
        <v>2523</v>
      </c>
      <c r="D33" s="74">
        <f>SUM('4'!D33+'15'!D33)</f>
        <v>24</v>
      </c>
      <c r="E33" s="74">
        <f>SUM('4'!E33+'15'!E33)</f>
        <v>2499</v>
      </c>
      <c r="F33" s="74">
        <f>SUM('4'!F33+'15'!F33)</f>
        <v>2520</v>
      </c>
      <c r="G33" s="75">
        <f>SUM('4'!G33+'15'!G33)</f>
        <v>24</v>
      </c>
      <c r="H33" s="75">
        <f>SUM('4'!H33+'15'!H33)</f>
        <v>2496</v>
      </c>
      <c r="I33" s="74">
        <f>SUM('4'!I33+'15'!I33)</f>
        <v>3</v>
      </c>
      <c r="J33" s="75">
        <f>SUM('4'!J33+'15'!J33)</f>
        <v>0</v>
      </c>
      <c r="K33" s="75">
        <f>SUM('4'!K33+'15'!K33)</f>
        <v>3</v>
      </c>
      <c r="L33" s="455" t="s">
        <v>504</v>
      </c>
      <c r="M33" s="456"/>
    </row>
    <row r="34" spans="1:13" ht="15" customHeight="1" thickTop="1" thickBot="1" x14ac:dyDescent="0.3">
      <c r="A34" s="48">
        <v>9312</v>
      </c>
      <c r="B34" s="233" t="s">
        <v>488</v>
      </c>
      <c r="C34" s="76">
        <f>SUM('4'!C34+'15'!C34)</f>
        <v>9212</v>
      </c>
      <c r="D34" s="76">
        <f>SUM('4'!D34+'15'!D34)</f>
        <v>1101</v>
      </c>
      <c r="E34" s="76">
        <f>SUM('4'!E34+'15'!E34)</f>
        <v>8111</v>
      </c>
      <c r="F34" s="76">
        <f>SUM('4'!F34+'15'!F34)</f>
        <v>9188</v>
      </c>
      <c r="G34" s="77">
        <f>SUM('4'!G34+'15'!G34)</f>
        <v>1101</v>
      </c>
      <c r="H34" s="77">
        <f>SUM('4'!H34+'15'!H34)</f>
        <v>8087</v>
      </c>
      <c r="I34" s="76">
        <f>SUM('4'!I34+'15'!I34)</f>
        <v>24</v>
      </c>
      <c r="J34" s="77">
        <f>SUM('4'!J34+'15'!J34)</f>
        <v>0</v>
      </c>
      <c r="K34" s="77">
        <f>SUM('4'!K34+'15'!K34)</f>
        <v>24</v>
      </c>
      <c r="L34" s="457" t="s">
        <v>468</v>
      </c>
      <c r="M34" s="458"/>
    </row>
    <row r="35" spans="1:13" ht="15" customHeight="1" thickTop="1" thickBot="1" x14ac:dyDescent="0.3">
      <c r="A35" s="47">
        <v>9319</v>
      </c>
      <c r="B35" s="181" t="s">
        <v>489</v>
      </c>
      <c r="C35" s="74">
        <f>SUM('4'!C35+'15'!C35)</f>
        <v>54</v>
      </c>
      <c r="D35" s="74">
        <f>SUM('4'!D35+'15'!D35)</f>
        <v>9</v>
      </c>
      <c r="E35" s="74">
        <f>SUM('4'!E35+'15'!E35)</f>
        <v>45</v>
      </c>
      <c r="F35" s="74">
        <f>SUM('4'!F35+'15'!F35)</f>
        <v>54</v>
      </c>
      <c r="G35" s="75">
        <f>SUM('4'!G35+'15'!G35)</f>
        <v>9</v>
      </c>
      <c r="H35" s="75">
        <f>SUM('4'!H35+'15'!H35)</f>
        <v>45</v>
      </c>
      <c r="I35" s="74">
        <f>SUM('4'!I35+'15'!I35)</f>
        <v>0</v>
      </c>
      <c r="J35" s="75">
        <f>SUM('4'!J35+'15'!J35)</f>
        <v>0</v>
      </c>
      <c r="K35" s="75">
        <f>SUM('4'!K35+'15'!K35)</f>
        <v>0</v>
      </c>
      <c r="L35" s="455" t="s">
        <v>469</v>
      </c>
      <c r="M35" s="456"/>
    </row>
    <row r="36" spans="1:13" ht="15" customHeight="1" thickTop="1" thickBot="1" x14ac:dyDescent="0.3">
      <c r="A36" s="48">
        <v>9321</v>
      </c>
      <c r="B36" s="233" t="s">
        <v>494</v>
      </c>
      <c r="C36" s="76">
        <f>SUM('4'!C36+'15'!C36)</f>
        <v>317</v>
      </c>
      <c r="D36" s="76">
        <f>SUM('4'!D36+'15'!D36)</f>
        <v>63</v>
      </c>
      <c r="E36" s="76">
        <f>SUM('4'!E36+'15'!E36)</f>
        <v>254</v>
      </c>
      <c r="F36" s="76">
        <f>SUM('4'!F36+'15'!F36)</f>
        <v>317</v>
      </c>
      <c r="G36" s="77">
        <f>SUM('4'!G36+'15'!G36)</f>
        <v>63</v>
      </c>
      <c r="H36" s="77">
        <f>SUM('4'!H36+'15'!H36)</f>
        <v>254</v>
      </c>
      <c r="I36" s="76">
        <f>SUM('4'!I36+'15'!I36)</f>
        <v>0</v>
      </c>
      <c r="J36" s="77">
        <f>SUM('4'!J36+'15'!J36)</f>
        <v>0</v>
      </c>
      <c r="K36" s="77">
        <f>SUM('4'!K36+'15'!K36)</f>
        <v>0</v>
      </c>
      <c r="L36" s="457" t="s">
        <v>470</v>
      </c>
      <c r="M36" s="458"/>
    </row>
    <row r="37" spans="1:13" ht="15" customHeight="1" thickTop="1" thickBot="1" x14ac:dyDescent="0.3">
      <c r="A37" s="47">
        <v>9329</v>
      </c>
      <c r="B37" s="181" t="s">
        <v>495</v>
      </c>
      <c r="C37" s="74">
        <f>SUM('4'!C37+'15'!C37)</f>
        <v>3044</v>
      </c>
      <c r="D37" s="74">
        <f>SUM('4'!D37+'15'!D37)</f>
        <v>416</v>
      </c>
      <c r="E37" s="74">
        <f>SUM('4'!E37+'15'!E37)</f>
        <v>2628</v>
      </c>
      <c r="F37" s="74">
        <f>SUM('4'!F37+'15'!F37)</f>
        <v>3019</v>
      </c>
      <c r="G37" s="75">
        <f>SUM('4'!G37+'15'!G37)</f>
        <v>414</v>
      </c>
      <c r="H37" s="75">
        <f>SUM('4'!H37+'15'!H37)</f>
        <v>2605</v>
      </c>
      <c r="I37" s="74">
        <f>SUM('4'!I37+'15'!I37)</f>
        <v>25</v>
      </c>
      <c r="J37" s="75">
        <f>SUM('4'!J37+'15'!J37)</f>
        <v>2</v>
      </c>
      <c r="K37" s="75">
        <f>SUM('4'!K37+'15'!K37)</f>
        <v>23</v>
      </c>
      <c r="L37" s="455" t="s">
        <v>503</v>
      </c>
      <c r="M37" s="456"/>
    </row>
    <row r="38" spans="1:13" ht="16.5" customHeight="1" thickTop="1" thickBot="1" x14ac:dyDescent="0.3">
      <c r="A38" s="48">
        <v>9411</v>
      </c>
      <c r="B38" s="233" t="s">
        <v>512</v>
      </c>
      <c r="C38" s="76">
        <f>SUM('4'!C38+'15'!C38)</f>
        <v>154</v>
      </c>
      <c r="D38" s="76">
        <f>SUM('4'!D38+'15'!D38)</f>
        <v>49</v>
      </c>
      <c r="E38" s="76">
        <f>SUM('4'!E38+'15'!E38)</f>
        <v>105</v>
      </c>
      <c r="F38" s="76">
        <f>SUM('4'!F38+'15'!F38)</f>
        <v>111</v>
      </c>
      <c r="G38" s="77">
        <f>SUM('4'!G38+'15'!G38)</f>
        <v>29</v>
      </c>
      <c r="H38" s="77">
        <f>SUM('4'!H38+'15'!H38)</f>
        <v>82</v>
      </c>
      <c r="I38" s="76">
        <f>SUM('4'!I38+'15'!I38)</f>
        <v>43</v>
      </c>
      <c r="J38" s="77">
        <f>SUM('4'!J38+'15'!J38)</f>
        <v>20</v>
      </c>
      <c r="K38" s="77">
        <f>SUM('4'!K38+'15'!K38)</f>
        <v>23</v>
      </c>
      <c r="L38" s="457" t="s">
        <v>502</v>
      </c>
      <c r="M38" s="458"/>
    </row>
    <row r="39" spans="1:13" ht="31.8" thickTop="1" thickBot="1" x14ac:dyDescent="0.3">
      <c r="A39" s="47">
        <v>9500</v>
      </c>
      <c r="B39" s="181" t="s">
        <v>496</v>
      </c>
      <c r="C39" s="74">
        <f>SUM('4'!C39+'15'!C39)</f>
        <v>2190</v>
      </c>
      <c r="D39" s="74">
        <f>SUM('4'!D39+'15'!D39)</f>
        <v>84</v>
      </c>
      <c r="E39" s="74">
        <f>SUM('4'!E39+'15'!E39)</f>
        <v>2106</v>
      </c>
      <c r="F39" s="74">
        <f>SUM('4'!F39+'15'!F39)</f>
        <v>2189</v>
      </c>
      <c r="G39" s="75">
        <f>SUM('4'!G39+'15'!G39)</f>
        <v>84</v>
      </c>
      <c r="H39" s="75">
        <f>SUM('4'!H39+'15'!H39)</f>
        <v>2105</v>
      </c>
      <c r="I39" s="74">
        <f>SUM('4'!I39+'15'!I39)</f>
        <v>1</v>
      </c>
      <c r="J39" s="75">
        <f>SUM('4'!J39+'15'!J39)</f>
        <v>0</v>
      </c>
      <c r="K39" s="75">
        <f>SUM('4'!K39+'15'!K39)</f>
        <v>1</v>
      </c>
      <c r="L39" s="455" t="s">
        <v>511</v>
      </c>
      <c r="M39" s="456"/>
    </row>
    <row r="40" spans="1:13" ht="16.5" customHeight="1" thickTop="1" thickBot="1" x14ac:dyDescent="0.3">
      <c r="A40" s="48">
        <v>9601</v>
      </c>
      <c r="B40" s="233" t="s">
        <v>498</v>
      </c>
      <c r="C40" s="76">
        <f>SUM('4'!C40+'15'!C40)</f>
        <v>3637</v>
      </c>
      <c r="D40" s="76">
        <f>SUM('4'!D40+'15'!D40)</f>
        <v>60</v>
      </c>
      <c r="E40" s="76">
        <f>SUM('4'!E40+'15'!E40)</f>
        <v>3577</v>
      </c>
      <c r="F40" s="76">
        <f>SUM('4'!F40+'15'!F40)</f>
        <v>3628</v>
      </c>
      <c r="G40" s="77">
        <f>SUM('4'!G40+'15'!G40)</f>
        <v>60</v>
      </c>
      <c r="H40" s="77">
        <f>SUM('4'!H40+'15'!H40)</f>
        <v>3568</v>
      </c>
      <c r="I40" s="76">
        <f>SUM('4'!I40+'15'!I40)</f>
        <v>9</v>
      </c>
      <c r="J40" s="77">
        <f>SUM('4'!J40+'15'!J40)</f>
        <v>0</v>
      </c>
      <c r="K40" s="77">
        <f>SUM('4'!K40+'15'!K40)</f>
        <v>9</v>
      </c>
      <c r="L40" s="457" t="s">
        <v>501</v>
      </c>
      <c r="M40" s="458"/>
    </row>
    <row r="41" spans="1:13" ht="16.5" customHeight="1" thickTop="1" thickBot="1" x14ac:dyDescent="0.3">
      <c r="A41" s="47">
        <v>9602</v>
      </c>
      <c r="B41" s="181" t="s">
        <v>497</v>
      </c>
      <c r="C41" s="74">
        <f>SUM('4'!C41+'15'!C41)</f>
        <v>7412</v>
      </c>
      <c r="D41" s="74">
        <f>SUM('4'!D41+'15'!D41)</f>
        <v>4941</v>
      </c>
      <c r="E41" s="74">
        <f>SUM('4'!E41+'15'!E41)</f>
        <v>2471</v>
      </c>
      <c r="F41" s="74">
        <f>SUM('4'!F41+'15'!F41)</f>
        <v>7310</v>
      </c>
      <c r="G41" s="75">
        <f>SUM('4'!G41+'15'!G41)</f>
        <v>4851</v>
      </c>
      <c r="H41" s="75">
        <f>SUM('4'!H41+'15'!H41)</f>
        <v>2459</v>
      </c>
      <c r="I41" s="74">
        <f>SUM('4'!I41+'15'!I41)</f>
        <v>102</v>
      </c>
      <c r="J41" s="75">
        <f>SUM('4'!J41+'15'!J41)</f>
        <v>90</v>
      </c>
      <c r="K41" s="75">
        <f>SUM('4'!K41+'15'!K41)</f>
        <v>12</v>
      </c>
      <c r="L41" s="455" t="s">
        <v>471</v>
      </c>
      <c r="M41" s="456"/>
    </row>
    <row r="42" spans="1:13" ht="16.5" customHeight="1" thickTop="1" x14ac:dyDescent="0.25">
      <c r="A42" s="286">
        <v>9609</v>
      </c>
      <c r="B42" s="237" t="s">
        <v>499</v>
      </c>
      <c r="C42" s="288">
        <f>SUM('4'!C42+'15'!C42)</f>
        <v>1099</v>
      </c>
      <c r="D42" s="288">
        <f>SUM('4'!D42+'15'!D42)</f>
        <v>327</v>
      </c>
      <c r="E42" s="288">
        <f>SUM('4'!E42+'15'!E42)</f>
        <v>772</v>
      </c>
      <c r="F42" s="288">
        <f>SUM('4'!F42+'15'!F42)</f>
        <v>1083</v>
      </c>
      <c r="G42" s="251">
        <f>SUM('4'!G42+'15'!G42)</f>
        <v>325</v>
      </c>
      <c r="H42" s="251">
        <f>SUM('4'!H42+'15'!H42)</f>
        <v>758</v>
      </c>
      <c r="I42" s="288">
        <f>SUM('4'!I42+'15'!I42)</f>
        <v>16</v>
      </c>
      <c r="J42" s="251">
        <v>2</v>
      </c>
      <c r="K42" s="251">
        <v>14</v>
      </c>
      <c r="L42" s="453" t="s">
        <v>500</v>
      </c>
      <c r="M42" s="454"/>
    </row>
    <row r="43" spans="1:13" ht="30.75" customHeight="1" x14ac:dyDescent="0.25">
      <c r="A43" s="461" t="s">
        <v>7</v>
      </c>
      <c r="B43" s="462"/>
      <c r="C43" s="247">
        <f>SUM('4'!C43+'15'!C43)</f>
        <v>90130</v>
      </c>
      <c r="D43" s="247">
        <f>SUM('4'!D43+'15'!D43)</f>
        <v>30977</v>
      </c>
      <c r="E43" s="247">
        <f>SUM('4'!E43+'15'!E43)</f>
        <v>59153</v>
      </c>
      <c r="F43" s="247">
        <f>SUM('4'!F43+'15'!F43)</f>
        <v>89170</v>
      </c>
      <c r="G43" s="247">
        <f>SUM('4'!G43+'15'!G43)</f>
        <v>30749</v>
      </c>
      <c r="H43" s="247">
        <f>SUM('4'!H43+'15'!H43)</f>
        <v>58421</v>
      </c>
      <c r="I43" s="247">
        <f>SUM('4'!I43+'15'!I43)</f>
        <v>960</v>
      </c>
      <c r="J43" s="247">
        <f>SUM('4'!J43+'15'!J43)</f>
        <v>228</v>
      </c>
      <c r="K43" s="247">
        <v>732</v>
      </c>
      <c r="L43" s="388" t="s">
        <v>4</v>
      </c>
      <c r="M43" s="389"/>
    </row>
  </sheetData>
  <mergeCells count="48">
    <mergeCell ref="L23:M23"/>
    <mergeCell ref="L24:M24"/>
    <mergeCell ref="L25:M25"/>
    <mergeCell ref="L16:M16"/>
    <mergeCell ref="L17:M17"/>
    <mergeCell ref="L18:M18"/>
    <mergeCell ref="L19:M19"/>
    <mergeCell ref="L20:M20"/>
    <mergeCell ref="L21:M21"/>
    <mergeCell ref="L22:M22"/>
    <mergeCell ref="L11:M11"/>
    <mergeCell ref="L12:M12"/>
    <mergeCell ref="L13:M13"/>
    <mergeCell ref="L14:M14"/>
    <mergeCell ref="L15:M15"/>
    <mergeCell ref="L10:M10"/>
    <mergeCell ref="A43:B43"/>
    <mergeCell ref="L43:M43"/>
    <mergeCell ref="A1:M1"/>
    <mergeCell ref="B2:L2"/>
    <mergeCell ref="B3:L3"/>
    <mergeCell ref="B4:L4"/>
    <mergeCell ref="B5:L5"/>
    <mergeCell ref="A6:B6"/>
    <mergeCell ref="L6:M6"/>
    <mergeCell ref="A7:A9"/>
    <mergeCell ref="B7:B9"/>
    <mergeCell ref="C7:E7"/>
    <mergeCell ref="F7:H7"/>
    <mergeCell ref="I7:K7"/>
    <mergeCell ref="L7:M9"/>
    <mergeCell ref="L26:M26"/>
    <mergeCell ref="L27:M27"/>
    <mergeCell ref="L28:M28"/>
    <mergeCell ref="L29:M29"/>
    <mergeCell ref="L30:M30"/>
    <mergeCell ref="L31:M31"/>
    <mergeCell ref="L42:M42"/>
    <mergeCell ref="L37:M37"/>
    <mergeCell ref="L38:M38"/>
    <mergeCell ref="L39:M39"/>
    <mergeCell ref="L40:M40"/>
    <mergeCell ref="L41:M41"/>
    <mergeCell ref="L32:M32"/>
    <mergeCell ref="L33:M33"/>
    <mergeCell ref="L34:M34"/>
    <mergeCell ref="L35:M35"/>
    <mergeCell ref="L36:M36"/>
  </mergeCells>
  <printOptions horizontalCentered="1" verticalCentered="1"/>
  <pageMargins left="0" right="0" top="0" bottom="0" header="0.31496062992125984" footer="0.31496062992125984"/>
  <pageSetup paperSize="9" scale="7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46"/>
  <sheetViews>
    <sheetView view="pageBreakPreview" topLeftCell="A23" zoomScaleNormal="100" zoomScaleSheetLayoutView="100" workbookViewId="0">
      <selection activeCell="A6" sqref="A6:D6"/>
    </sheetView>
  </sheetViews>
  <sheetFormatPr defaultColWidth="9.09765625" defaultRowHeight="13.8" x14ac:dyDescent="0.25"/>
  <cols>
    <col min="1" max="1" width="5.69921875" style="4" customWidth="1"/>
    <col min="2" max="2" width="48.69921875" style="2" customWidth="1"/>
    <col min="3" max="3" width="9.09765625" style="2" customWidth="1"/>
    <col min="4" max="4" width="9.69921875" style="2" customWidth="1"/>
    <col min="5" max="8" width="8.69921875" style="2" customWidth="1"/>
    <col min="9" max="9" width="45.69921875" style="2" customWidth="1"/>
    <col min="10" max="10" width="5.09765625" style="2" customWidth="1"/>
    <col min="11" max="16384" width="9.09765625" style="2"/>
  </cols>
  <sheetData>
    <row r="1" spans="1:11" s="6" customFormat="1" ht="18" customHeight="1" x14ac:dyDescent="0.25">
      <c r="A1" s="310"/>
      <c r="B1" s="310"/>
      <c r="C1" s="310"/>
      <c r="D1" s="310"/>
      <c r="E1" s="310"/>
      <c r="F1" s="310"/>
      <c r="G1" s="310"/>
      <c r="H1" s="310"/>
      <c r="I1" s="310"/>
      <c r="J1" s="310"/>
      <c r="K1" s="11"/>
    </row>
    <row r="2" spans="1:11" ht="15.75" customHeight="1" x14ac:dyDescent="0.25">
      <c r="A2" s="348" t="s">
        <v>320</v>
      </c>
      <c r="B2" s="348"/>
      <c r="C2" s="348"/>
      <c r="D2" s="348"/>
      <c r="E2" s="348"/>
      <c r="F2" s="348"/>
      <c r="G2" s="348"/>
      <c r="H2" s="348"/>
      <c r="I2" s="348"/>
      <c r="J2" s="348"/>
    </row>
    <row r="3" spans="1:11" ht="17.399999999999999" x14ac:dyDescent="0.25">
      <c r="A3" s="348" t="s">
        <v>163</v>
      </c>
      <c r="B3" s="348"/>
      <c r="C3" s="348"/>
      <c r="D3" s="348"/>
      <c r="E3" s="348"/>
      <c r="F3" s="348"/>
      <c r="G3" s="348"/>
      <c r="H3" s="348"/>
      <c r="I3" s="348"/>
      <c r="J3" s="348"/>
    </row>
    <row r="4" spans="1:11" ht="15.75" customHeight="1" x14ac:dyDescent="0.25">
      <c r="A4" s="349" t="s">
        <v>149</v>
      </c>
      <c r="B4" s="349"/>
      <c r="C4" s="349"/>
      <c r="D4" s="349"/>
      <c r="E4" s="349"/>
      <c r="F4" s="349"/>
      <c r="G4" s="349"/>
      <c r="H4" s="349"/>
      <c r="I4" s="349"/>
      <c r="J4" s="349"/>
    </row>
    <row r="5" spans="1:11" ht="15.75" customHeight="1" x14ac:dyDescent="0.25">
      <c r="A5" s="349" t="s">
        <v>164</v>
      </c>
      <c r="B5" s="349"/>
      <c r="C5" s="349"/>
      <c r="D5" s="349"/>
      <c r="E5" s="349"/>
      <c r="F5" s="349"/>
      <c r="G5" s="349"/>
      <c r="H5" s="349"/>
      <c r="I5" s="349"/>
      <c r="J5" s="349"/>
    </row>
    <row r="6" spans="1:11" ht="15.6" x14ac:dyDescent="0.25">
      <c r="A6" s="346" t="s">
        <v>589</v>
      </c>
      <c r="B6" s="346"/>
      <c r="C6" s="1"/>
      <c r="D6" s="1"/>
      <c r="E6" s="200">
        <v>2015</v>
      </c>
      <c r="F6" s="52"/>
      <c r="G6" s="1"/>
      <c r="H6" s="198"/>
      <c r="I6" s="347" t="s">
        <v>165</v>
      </c>
      <c r="J6" s="347"/>
    </row>
    <row r="7" spans="1:11" ht="16.5" customHeight="1" x14ac:dyDescent="0.25">
      <c r="A7" s="353" t="s">
        <v>356</v>
      </c>
      <c r="B7" s="357" t="s">
        <v>10</v>
      </c>
      <c r="C7" s="397" t="s">
        <v>36</v>
      </c>
      <c r="D7" s="397"/>
      <c r="E7" s="397"/>
      <c r="F7" s="397" t="s">
        <v>37</v>
      </c>
      <c r="G7" s="397"/>
      <c r="H7" s="397"/>
      <c r="I7" s="353" t="s">
        <v>17</v>
      </c>
      <c r="J7" s="353"/>
    </row>
    <row r="8" spans="1:11" ht="18" customHeight="1" x14ac:dyDescent="0.25">
      <c r="A8" s="354"/>
      <c r="B8" s="358"/>
      <c r="C8" s="398" t="s">
        <v>38</v>
      </c>
      <c r="D8" s="398"/>
      <c r="E8" s="398"/>
      <c r="F8" s="398" t="s">
        <v>39</v>
      </c>
      <c r="G8" s="398"/>
      <c r="H8" s="398"/>
      <c r="I8" s="354"/>
      <c r="J8" s="354"/>
    </row>
    <row r="9" spans="1:11" x14ac:dyDescent="0.25">
      <c r="A9" s="354"/>
      <c r="B9" s="358"/>
      <c r="C9" s="203" t="s">
        <v>4</v>
      </c>
      <c r="D9" s="203" t="s">
        <v>34</v>
      </c>
      <c r="E9" s="203" t="s">
        <v>33</v>
      </c>
      <c r="F9" s="203" t="s">
        <v>4</v>
      </c>
      <c r="G9" s="203" t="s">
        <v>34</v>
      </c>
      <c r="H9" s="203" t="s">
        <v>33</v>
      </c>
      <c r="I9" s="354"/>
      <c r="J9" s="354"/>
    </row>
    <row r="10" spans="1:11" ht="15" customHeight="1" x14ac:dyDescent="0.25">
      <c r="A10" s="355"/>
      <c r="B10" s="359"/>
      <c r="C10" s="202" t="s">
        <v>7</v>
      </c>
      <c r="D10" s="202" t="s">
        <v>35</v>
      </c>
      <c r="E10" s="202" t="s">
        <v>446</v>
      </c>
      <c r="F10" s="202" t="s">
        <v>7</v>
      </c>
      <c r="G10" s="202" t="s">
        <v>35</v>
      </c>
      <c r="H10" s="202" t="s">
        <v>446</v>
      </c>
      <c r="I10" s="355"/>
      <c r="J10" s="355"/>
    </row>
    <row r="11" spans="1:11" ht="14.4" thickBot="1" x14ac:dyDescent="0.3">
      <c r="A11" s="46">
        <v>4521</v>
      </c>
      <c r="B11" s="180" t="s">
        <v>490</v>
      </c>
      <c r="C11" s="79">
        <v>1079668</v>
      </c>
      <c r="D11" s="73">
        <f>SUM('16'!D11+'5'!D11)</f>
        <v>909661</v>
      </c>
      <c r="E11" s="73">
        <f>SUM('16'!E11+'5'!E11)</f>
        <v>170007</v>
      </c>
      <c r="F11" s="79">
        <f>SUM('16'!F11+'5'!F11)</f>
        <v>18667</v>
      </c>
      <c r="G11" s="73">
        <f>SUM('16'!G11+'5'!G11)</f>
        <v>18283</v>
      </c>
      <c r="H11" s="73">
        <f>SUM('16'!H11+'5'!H11)</f>
        <v>384</v>
      </c>
      <c r="I11" s="368" t="s">
        <v>510</v>
      </c>
      <c r="J11" s="368"/>
    </row>
    <row r="12" spans="1:11" ht="15" thickTop="1" thickBot="1" x14ac:dyDescent="0.3">
      <c r="A12" s="47">
        <v>4522</v>
      </c>
      <c r="B12" s="181" t="s">
        <v>472</v>
      </c>
      <c r="C12" s="81">
        <f>SUM('16'!C12+'5'!C12)</f>
        <v>39505</v>
      </c>
      <c r="D12" s="75">
        <f>SUM('16'!D12+'5'!D12)</f>
        <v>39114</v>
      </c>
      <c r="E12" s="75">
        <f>SUM('16'!E12+'5'!E12)</f>
        <v>391</v>
      </c>
      <c r="F12" s="81">
        <f>SUM('16'!F12+'5'!F12)</f>
        <v>1845</v>
      </c>
      <c r="G12" s="75">
        <f>SUM('16'!G12+'5'!G12)</f>
        <v>1831</v>
      </c>
      <c r="H12" s="75">
        <f>SUM('16'!H12+'5'!H12)</f>
        <v>14</v>
      </c>
      <c r="I12" s="370" t="s">
        <v>452</v>
      </c>
      <c r="J12" s="370"/>
    </row>
    <row r="13" spans="1:11" ht="18.75" customHeight="1" thickTop="1" thickBot="1" x14ac:dyDescent="0.3">
      <c r="A13" s="48">
        <v>4529</v>
      </c>
      <c r="B13" s="180" t="s">
        <v>508</v>
      </c>
      <c r="C13" s="82">
        <f>SUM('16'!C13+'5'!C13)</f>
        <v>35016</v>
      </c>
      <c r="D13" s="77">
        <f>SUM('16'!D13+'5'!D13)</f>
        <v>33805</v>
      </c>
      <c r="E13" s="77">
        <f>SUM('16'!E13+'5'!E13)</f>
        <v>1211</v>
      </c>
      <c r="F13" s="82">
        <f>SUM('16'!F13+'5'!F13)</f>
        <v>832</v>
      </c>
      <c r="G13" s="77">
        <f>SUM('16'!G13+'5'!G13)</f>
        <v>829</v>
      </c>
      <c r="H13" s="77">
        <f>SUM('16'!H13+'5'!H13)</f>
        <v>3</v>
      </c>
      <c r="I13" s="369" t="s">
        <v>507</v>
      </c>
      <c r="J13" s="369"/>
    </row>
    <row r="14" spans="1:11" ht="15" thickTop="1" thickBot="1" x14ac:dyDescent="0.3">
      <c r="A14" s="47">
        <v>4540</v>
      </c>
      <c r="B14" s="181" t="s">
        <v>513</v>
      </c>
      <c r="C14" s="81">
        <f>SUM('16'!C14+'5'!C14)</f>
        <v>15728</v>
      </c>
      <c r="D14" s="75">
        <f>SUM('16'!D14+'5'!D14)</f>
        <v>14956</v>
      </c>
      <c r="E14" s="75">
        <f>SUM('16'!E14+'5'!E14)</f>
        <v>772</v>
      </c>
      <c r="F14" s="81">
        <f>SUM('16'!F14+'5'!F14)</f>
        <v>269</v>
      </c>
      <c r="G14" s="75">
        <f>SUM('16'!G14+'5'!G14)</f>
        <v>264</v>
      </c>
      <c r="H14" s="75">
        <f>SUM('16'!H14+'5'!H14)</f>
        <v>5</v>
      </c>
      <c r="I14" s="370" t="s">
        <v>506</v>
      </c>
      <c r="J14" s="370"/>
    </row>
    <row r="15" spans="1:11" ht="15" thickTop="1" thickBot="1" x14ac:dyDescent="0.3">
      <c r="A15" s="48">
        <v>8511</v>
      </c>
      <c r="B15" s="180" t="s">
        <v>473</v>
      </c>
      <c r="C15" s="82">
        <f>SUM('16'!C15+'5'!C15)</f>
        <v>279676</v>
      </c>
      <c r="D15" s="77">
        <f>SUM('16'!D15+'5'!D15)</f>
        <v>274980</v>
      </c>
      <c r="E15" s="77">
        <f>SUM('16'!E15+'5'!E15)</f>
        <v>4696</v>
      </c>
      <c r="F15" s="82">
        <f>SUM('16'!F15+'5'!F15)</f>
        <v>5913</v>
      </c>
      <c r="G15" s="77">
        <f>SUM('16'!G15+'5'!G15)</f>
        <v>5855</v>
      </c>
      <c r="H15" s="77">
        <f>SUM('16'!H15+'5'!H15)</f>
        <v>58</v>
      </c>
      <c r="I15" s="369" t="s">
        <v>453</v>
      </c>
      <c r="J15" s="369"/>
    </row>
    <row r="16" spans="1:11" ht="15" thickTop="1" thickBot="1" x14ac:dyDescent="0.3">
      <c r="A16" s="47">
        <v>8512</v>
      </c>
      <c r="B16" s="181" t="s">
        <v>474</v>
      </c>
      <c r="C16" s="81">
        <f>SUM('16'!C16+'5'!C16)</f>
        <v>107342</v>
      </c>
      <c r="D16" s="75">
        <f>SUM('16'!D16+'5'!D16)</f>
        <v>104671</v>
      </c>
      <c r="E16" s="75">
        <f>SUM('16'!E16+'5'!E16)</f>
        <v>2671</v>
      </c>
      <c r="F16" s="81">
        <f>SUM('16'!F16+'5'!F16)</f>
        <v>1482</v>
      </c>
      <c r="G16" s="75">
        <f>SUM('16'!G16+'5'!G16)</f>
        <v>1474</v>
      </c>
      <c r="H16" s="75">
        <f>SUM('16'!H16+'5'!H16)</f>
        <v>8</v>
      </c>
      <c r="I16" s="370" t="s">
        <v>454</v>
      </c>
      <c r="J16" s="370"/>
    </row>
    <row r="17" spans="1:10" ht="15" thickTop="1" thickBot="1" x14ac:dyDescent="0.3">
      <c r="A17" s="48">
        <v>8513</v>
      </c>
      <c r="B17" s="180" t="s">
        <v>475</v>
      </c>
      <c r="C17" s="82">
        <f>SUM('16'!C17+'5'!C17)</f>
        <v>48460</v>
      </c>
      <c r="D17" s="77">
        <f>SUM('16'!D17+'5'!D17)</f>
        <v>48460</v>
      </c>
      <c r="E17" s="77">
        <f>SUM('16'!E17+'5'!E17)</f>
        <v>0</v>
      </c>
      <c r="F17" s="82">
        <f>SUM('16'!F17+'5'!F17)</f>
        <v>384</v>
      </c>
      <c r="G17" s="77">
        <f>SUM('16'!G17+'5'!G17)</f>
        <v>382</v>
      </c>
      <c r="H17" s="77">
        <f>SUM('16'!H17+'5'!H17)</f>
        <v>2</v>
      </c>
      <c r="I17" s="369" t="s">
        <v>455</v>
      </c>
      <c r="J17" s="369"/>
    </row>
    <row r="18" spans="1:10" ht="15" thickTop="1" thickBot="1" x14ac:dyDescent="0.3">
      <c r="A18" s="47">
        <v>8514</v>
      </c>
      <c r="B18" s="181" t="s">
        <v>476</v>
      </c>
      <c r="C18" s="81">
        <f>SUM('16'!C18+'5'!C18)</f>
        <v>1307724</v>
      </c>
      <c r="D18" s="75">
        <f>SUM('16'!D18+'5'!D18)</f>
        <v>1300842</v>
      </c>
      <c r="E18" s="75">
        <f>SUM('16'!E18+'5'!E18)</f>
        <v>6882</v>
      </c>
      <c r="F18" s="81">
        <f>SUM('16'!F18+'5'!F18)</f>
        <v>13709</v>
      </c>
      <c r="G18" s="75">
        <f>SUM('16'!G18+'5'!G18)</f>
        <v>13684</v>
      </c>
      <c r="H18" s="75">
        <f>SUM('16'!H18+'5'!H18)</f>
        <v>25</v>
      </c>
      <c r="I18" s="370" t="s">
        <v>16</v>
      </c>
      <c r="J18" s="370"/>
    </row>
    <row r="19" spans="1:10" ht="15" thickTop="1" thickBot="1" x14ac:dyDescent="0.3">
      <c r="A19" s="48">
        <v>8521</v>
      </c>
      <c r="B19" s="180" t="s">
        <v>477</v>
      </c>
      <c r="C19" s="82">
        <f>SUM('16'!C19+'5'!C19)</f>
        <v>10475</v>
      </c>
      <c r="D19" s="77">
        <f>SUM('16'!D19+'5'!D19)</f>
        <v>10475</v>
      </c>
      <c r="E19" s="77">
        <f>SUM('16'!E19+'5'!E19)</f>
        <v>0</v>
      </c>
      <c r="F19" s="82">
        <f>SUM('16'!F19+'5'!F19)</f>
        <v>179</v>
      </c>
      <c r="G19" s="77">
        <f>SUM('16'!G19+'5'!G19)</f>
        <v>177</v>
      </c>
      <c r="H19" s="77">
        <f>SUM('16'!H19+'5'!H19)</f>
        <v>2</v>
      </c>
      <c r="I19" s="369" t="s">
        <v>456</v>
      </c>
      <c r="J19" s="369"/>
    </row>
    <row r="20" spans="1:10" ht="15" thickTop="1" thickBot="1" x14ac:dyDescent="0.3">
      <c r="A20" s="47">
        <v>8530</v>
      </c>
      <c r="B20" s="181" t="s">
        <v>478</v>
      </c>
      <c r="C20" s="81">
        <f>SUM('16'!C20+'5'!C20)</f>
        <v>823174</v>
      </c>
      <c r="D20" s="75">
        <f>SUM('16'!D20+'5'!D20)</f>
        <v>802662</v>
      </c>
      <c r="E20" s="75">
        <f>SUM('16'!E20+'5'!E20)</f>
        <v>20512</v>
      </c>
      <c r="F20" s="81">
        <f>SUM('16'!F20+'5'!F20)</f>
        <v>2323</v>
      </c>
      <c r="G20" s="75">
        <f>SUM('16'!G20+'5'!G20)</f>
        <v>2293</v>
      </c>
      <c r="H20" s="75">
        <f>SUM('16'!H20+'5'!H20)</f>
        <v>30</v>
      </c>
      <c r="I20" s="370" t="s">
        <v>15</v>
      </c>
      <c r="J20" s="370"/>
    </row>
    <row r="21" spans="1:10" ht="15" thickTop="1" thickBot="1" x14ac:dyDescent="0.3">
      <c r="A21" s="48">
        <v>8541</v>
      </c>
      <c r="B21" s="180" t="s">
        <v>479</v>
      </c>
      <c r="C21" s="82">
        <f>SUM('16'!C21+'5'!C21)</f>
        <v>2877</v>
      </c>
      <c r="D21" s="77">
        <f>SUM('16'!D21+'5'!D21)</f>
        <v>2877</v>
      </c>
      <c r="E21" s="77">
        <f>SUM('16'!E21+'5'!E21)</f>
        <v>0</v>
      </c>
      <c r="F21" s="82">
        <f>SUM('16'!F21+'5'!F21)</f>
        <v>28</v>
      </c>
      <c r="G21" s="77">
        <f>SUM('16'!G21+'5'!G21)</f>
        <v>28</v>
      </c>
      <c r="H21" s="77">
        <f>SUM('16'!H21+'5'!H21)</f>
        <v>0</v>
      </c>
      <c r="I21" s="369" t="s">
        <v>457</v>
      </c>
      <c r="J21" s="369"/>
    </row>
    <row r="22" spans="1:10" ht="15" thickTop="1" thickBot="1" x14ac:dyDescent="0.3">
      <c r="A22" s="47">
        <v>8542</v>
      </c>
      <c r="B22" s="181" t="s">
        <v>480</v>
      </c>
      <c r="C22" s="81">
        <f>SUM('16'!C22+'5'!C22)</f>
        <v>8096</v>
      </c>
      <c r="D22" s="75">
        <f>SUM('16'!D22+'5'!D22)</f>
        <v>8096</v>
      </c>
      <c r="E22" s="75">
        <f>SUM('16'!E22+'5'!E22)</f>
        <v>0</v>
      </c>
      <c r="F22" s="81">
        <f>SUM('16'!F22+'5'!F22)</f>
        <v>174</v>
      </c>
      <c r="G22" s="75">
        <f>SUM('16'!G22+'5'!G22)</f>
        <v>170</v>
      </c>
      <c r="H22" s="75">
        <f>SUM('16'!H22+'5'!H22)</f>
        <v>4</v>
      </c>
      <c r="I22" s="370" t="s">
        <v>458</v>
      </c>
      <c r="J22" s="370"/>
    </row>
    <row r="23" spans="1:10" ht="15" thickTop="1" thickBot="1" x14ac:dyDescent="0.3">
      <c r="A23" s="48">
        <v>8543</v>
      </c>
      <c r="B23" s="180" t="s">
        <v>491</v>
      </c>
      <c r="C23" s="82">
        <f>SUM('16'!C23+'5'!C23)</f>
        <v>145442</v>
      </c>
      <c r="D23" s="77">
        <f>SUM('16'!D23+'5'!D23)</f>
        <v>127592</v>
      </c>
      <c r="E23" s="77">
        <f>SUM('16'!E23+'5'!E23)</f>
        <v>17850</v>
      </c>
      <c r="F23" s="82">
        <f>SUM('16'!F23+'5'!F23)</f>
        <v>596</v>
      </c>
      <c r="G23" s="77">
        <f>SUM('16'!G23+'5'!G23)</f>
        <v>565</v>
      </c>
      <c r="H23" s="77">
        <f>SUM('16'!H23+'5'!H23)</f>
        <v>31</v>
      </c>
      <c r="I23" s="369" t="s">
        <v>459</v>
      </c>
      <c r="J23" s="369"/>
    </row>
    <row r="24" spans="1:10" ht="15" thickTop="1" thickBot="1" x14ac:dyDescent="0.3">
      <c r="A24" s="47">
        <v>8544</v>
      </c>
      <c r="B24" s="181" t="s">
        <v>481</v>
      </c>
      <c r="C24" s="81">
        <f>SUM('16'!C24+'5'!C24)</f>
        <v>46506</v>
      </c>
      <c r="D24" s="75">
        <f>SUM('16'!D24+'5'!D24)</f>
        <v>43574</v>
      </c>
      <c r="E24" s="75">
        <f>SUM('16'!E24+'5'!E24)</f>
        <v>2932</v>
      </c>
      <c r="F24" s="81">
        <f>SUM('16'!F24+'5'!F24)</f>
        <v>1087</v>
      </c>
      <c r="G24" s="75">
        <f>SUM('16'!G24+'5'!G24)</f>
        <v>1080</v>
      </c>
      <c r="H24" s="75">
        <f>SUM('16'!H24+'5'!H24)</f>
        <v>7</v>
      </c>
      <c r="I24" s="370" t="s">
        <v>460</v>
      </c>
      <c r="J24" s="370"/>
    </row>
    <row r="25" spans="1:10" ht="15" thickTop="1" thickBot="1" x14ac:dyDescent="0.3">
      <c r="A25" s="48">
        <v>8545</v>
      </c>
      <c r="B25" s="180" t="s">
        <v>482</v>
      </c>
      <c r="C25" s="188">
        <f>SUM('16'!C25+'5'!C25)</f>
        <v>81946</v>
      </c>
      <c r="D25" s="77">
        <f>SUM('16'!D25+'5'!D25)</f>
        <v>80662</v>
      </c>
      <c r="E25" s="77">
        <f>SUM('16'!E25+'5'!E25)</f>
        <v>1284</v>
      </c>
      <c r="F25" s="82">
        <f>SUM('16'!F25+'5'!F25)</f>
        <v>1134</v>
      </c>
      <c r="G25" s="77">
        <f>SUM('16'!G25+'5'!G25)</f>
        <v>1102</v>
      </c>
      <c r="H25" s="77">
        <f>SUM('16'!H25+'5'!H25)</f>
        <v>32</v>
      </c>
      <c r="I25" s="369" t="s">
        <v>461</v>
      </c>
      <c r="J25" s="369"/>
    </row>
    <row r="26" spans="1:10" ht="15" thickTop="1" thickBot="1" x14ac:dyDescent="0.3">
      <c r="A26" s="47">
        <v>8548</v>
      </c>
      <c r="B26" s="181" t="s">
        <v>483</v>
      </c>
      <c r="C26" s="189">
        <f>SUM('16'!C26+'5'!C26)</f>
        <v>47189</v>
      </c>
      <c r="D26" s="75">
        <f>SUM('16'!D26+'5'!D26)</f>
        <v>44229</v>
      </c>
      <c r="E26" s="75">
        <f>SUM('16'!E26+'5'!E26)</f>
        <v>2960</v>
      </c>
      <c r="F26" s="81">
        <f>SUM('16'!F26+'5'!F26)</f>
        <v>875</v>
      </c>
      <c r="G26" s="75">
        <f>SUM('16'!G26+'5'!G26)</f>
        <v>865</v>
      </c>
      <c r="H26" s="75">
        <f>SUM('16'!H26+'5'!H26)</f>
        <v>10</v>
      </c>
      <c r="I26" s="370" t="s">
        <v>505</v>
      </c>
      <c r="J26" s="370"/>
    </row>
    <row r="27" spans="1:10" ht="15" thickTop="1" thickBot="1" x14ac:dyDescent="0.3">
      <c r="A27" s="48">
        <v>8610</v>
      </c>
      <c r="B27" s="180" t="s">
        <v>484</v>
      </c>
      <c r="C27" s="188">
        <f>SUM('16'!C27+'5'!C27)</f>
        <v>347558</v>
      </c>
      <c r="D27" s="77">
        <f>SUM('16'!D27+'5'!D27)</f>
        <v>324188</v>
      </c>
      <c r="E27" s="77">
        <f>SUM('16'!E27+'5'!E27)</f>
        <v>23370</v>
      </c>
      <c r="F27" s="82">
        <f>SUM('16'!F27+'5'!F27)</f>
        <v>2956</v>
      </c>
      <c r="G27" s="77">
        <f>SUM('16'!G27+'5'!G27)</f>
        <v>2922</v>
      </c>
      <c r="H27" s="77">
        <f>SUM('16'!H27+'5'!H27)</f>
        <v>34</v>
      </c>
      <c r="I27" s="369" t="s">
        <v>462</v>
      </c>
      <c r="J27" s="369"/>
    </row>
    <row r="28" spans="1:10" ht="15" thickTop="1" thickBot="1" x14ac:dyDescent="0.3">
      <c r="A28" s="47">
        <v>8621</v>
      </c>
      <c r="B28" s="181" t="s">
        <v>492</v>
      </c>
      <c r="C28" s="189">
        <f>SUM('16'!C28+'5'!C28)</f>
        <v>227991</v>
      </c>
      <c r="D28" s="75">
        <f>SUM('16'!D28+'5'!D28)</f>
        <v>222803</v>
      </c>
      <c r="E28" s="75">
        <f>SUM('16'!E28+'5'!E28)</f>
        <v>5188</v>
      </c>
      <c r="F28" s="81">
        <f>SUM('16'!F28+'5'!F28)</f>
        <v>1782</v>
      </c>
      <c r="G28" s="75">
        <f>SUM('16'!G28+'5'!G28)</f>
        <v>1768</v>
      </c>
      <c r="H28" s="75">
        <f>SUM('16'!H28+'5'!H28)</f>
        <v>14</v>
      </c>
      <c r="I28" s="370" t="s">
        <v>463</v>
      </c>
      <c r="J28" s="370"/>
    </row>
    <row r="29" spans="1:10" ht="15" thickTop="1" thickBot="1" x14ac:dyDescent="0.3">
      <c r="A29" s="48">
        <v>8622</v>
      </c>
      <c r="B29" s="180" t="s">
        <v>485</v>
      </c>
      <c r="C29" s="188">
        <f>SUM('16'!C29+'5'!C29)</f>
        <v>262068</v>
      </c>
      <c r="D29" s="77">
        <f>SUM('16'!D29+'5'!D29)</f>
        <v>256383</v>
      </c>
      <c r="E29" s="77">
        <f>SUM('16'!E29+'5'!E29)</f>
        <v>5685</v>
      </c>
      <c r="F29" s="82">
        <f>SUM('16'!F29+'5'!F29)</f>
        <v>1891</v>
      </c>
      <c r="G29" s="77">
        <f>SUM('16'!G29+'5'!G29)</f>
        <v>1868</v>
      </c>
      <c r="H29" s="77">
        <f>SUM('16'!H29+'5'!H29)</f>
        <v>23</v>
      </c>
      <c r="I29" s="369" t="s">
        <v>464</v>
      </c>
      <c r="J29" s="369"/>
    </row>
    <row r="30" spans="1:10" ht="15" thickTop="1" thickBot="1" x14ac:dyDescent="0.3">
      <c r="A30" s="47">
        <v>8623</v>
      </c>
      <c r="B30" s="181" t="s">
        <v>486</v>
      </c>
      <c r="C30" s="189">
        <v>217212</v>
      </c>
      <c r="D30" s="75">
        <v>213593</v>
      </c>
      <c r="E30" s="75">
        <f>SUM('16'!E30+'5'!E30)</f>
        <v>3619</v>
      </c>
      <c r="F30" s="81">
        <f>SUM('16'!F30+'5'!F30)</f>
        <v>2536</v>
      </c>
      <c r="G30" s="75">
        <f>SUM('16'!G30+'5'!G30)</f>
        <v>2523</v>
      </c>
      <c r="H30" s="75">
        <f>SUM('16'!H30+'5'!H30)</f>
        <v>13</v>
      </c>
      <c r="I30" s="370" t="s">
        <v>465</v>
      </c>
      <c r="J30" s="370"/>
    </row>
    <row r="31" spans="1:10" ht="15" thickTop="1" thickBot="1" x14ac:dyDescent="0.3">
      <c r="A31" s="48">
        <v>8690</v>
      </c>
      <c r="B31" s="180" t="s">
        <v>487</v>
      </c>
      <c r="C31" s="188">
        <f>SUM('16'!C31+'5'!C31)</f>
        <v>85322</v>
      </c>
      <c r="D31" s="77">
        <f>SUM('16'!D31+'5'!D31)</f>
        <v>75840</v>
      </c>
      <c r="E31" s="77">
        <f>SUM('16'!E31+'5'!E31)</f>
        <v>9482</v>
      </c>
      <c r="F31" s="82">
        <f>SUM('16'!F31+'5'!F31)</f>
        <v>1105</v>
      </c>
      <c r="G31" s="77">
        <f>SUM('16'!G31+'5'!G31)</f>
        <v>1075</v>
      </c>
      <c r="H31" s="77">
        <f>SUM('16'!H31+'5'!H31)</f>
        <v>30</v>
      </c>
      <c r="I31" s="369" t="s">
        <v>466</v>
      </c>
      <c r="J31" s="369"/>
    </row>
    <row r="32" spans="1:10" ht="15" thickTop="1" thickBot="1" x14ac:dyDescent="0.3">
      <c r="A32" s="47">
        <v>8810</v>
      </c>
      <c r="B32" s="181" t="s">
        <v>641</v>
      </c>
      <c r="C32" s="189">
        <v>19512</v>
      </c>
      <c r="D32" s="75">
        <v>19512</v>
      </c>
      <c r="E32" s="75">
        <v>0</v>
      </c>
      <c r="F32" s="81">
        <v>302</v>
      </c>
      <c r="G32" s="75">
        <v>294</v>
      </c>
      <c r="H32" s="75">
        <v>8</v>
      </c>
      <c r="I32" s="395" t="s">
        <v>643</v>
      </c>
      <c r="J32" s="396"/>
    </row>
    <row r="33" spans="1:10" ht="15" thickTop="1" thickBot="1" x14ac:dyDescent="0.3">
      <c r="A33" s="48">
        <v>9000</v>
      </c>
      <c r="B33" s="233" t="s">
        <v>493</v>
      </c>
      <c r="C33" s="227">
        <f>SUM('16'!C33+'5'!C33)</f>
        <v>11495</v>
      </c>
      <c r="D33" s="77">
        <f>SUM('16'!D33+'5'!D33)</f>
        <v>11495</v>
      </c>
      <c r="E33" s="77">
        <f>SUM('16'!E33+'5'!E33)</f>
        <v>0</v>
      </c>
      <c r="F33" s="82">
        <f>SUM('16'!F33+'5'!F33)</f>
        <v>419</v>
      </c>
      <c r="G33" s="77">
        <f>SUM('16'!G33+'5'!G33)</f>
        <v>419</v>
      </c>
      <c r="H33" s="77">
        <f>SUM('16'!H33+'5'!H33)</f>
        <v>0</v>
      </c>
      <c r="I33" s="369" t="s">
        <v>467</v>
      </c>
      <c r="J33" s="369"/>
    </row>
    <row r="34" spans="1:10" ht="15" thickTop="1" thickBot="1" x14ac:dyDescent="0.3">
      <c r="A34" s="47">
        <v>9103</v>
      </c>
      <c r="B34" s="181" t="s">
        <v>509</v>
      </c>
      <c r="C34" s="248">
        <f>SUM('16'!C34+'5'!C34)</f>
        <v>56384</v>
      </c>
      <c r="D34" s="75">
        <f>SUM('16'!D34+'5'!D34)</f>
        <v>56384</v>
      </c>
      <c r="E34" s="75">
        <f>SUM('16'!E34+'5'!E34)</f>
        <v>0</v>
      </c>
      <c r="F34" s="81">
        <f>SUM('16'!F34+'5'!F34)</f>
        <v>2523</v>
      </c>
      <c r="G34" s="75">
        <f>SUM('16'!G34+'5'!G34)</f>
        <v>2520</v>
      </c>
      <c r="H34" s="75">
        <f>SUM('16'!H34+'5'!H34)</f>
        <v>3</v>
      </c>
      <c r="I34" s="370" t="s">
        <v>504</v>
      </c>
      <c r="J34" s="370"/>
    </row>
    <row r="35" spans="1:10" ht="15" thickTop="1" thickBot="1" x14ac:dyDescent="0.3">
      <c r="A35" s="48">
        <v>9312</v>
      </c>
      <c r="B35" s="233" t="s">
        <v>488</v>
      </c>
      <c r="C35" s="227">
        <f>SUM('16'!C35+'5'!C35)</f>
        <v>317312</v>
      </c>
      <c r="D35" s="77">
        <f>SUM('16'!D35+'5'!D35)</f>
        <v>308577</v>
      </c>
      <c r="E35" s="77">
        <f>SUM('16'!E35+'5'!E35)</f>
        <v>8735</v>
      </c>
      <c r="F35" s="82">
        <f>SUM('16'!F35+'5'!F35)</f>
        <v>9212</v>
      </c>
      <c r="G35" s="77">
        <f>SUM('16'!G35+'5'!G35)</f>
        <v>9188</v>
      </c>
      <c r="H35" s="77">
        <f>SUM('16'!H35+'5'!H35)</f>
        <v>24</v>
      </c>
      <c r="I35" s="369" t="s">
        <v>468</v>
      </c>
      <c r="J35" s="369"/>
    </row>
    <row r="36" spans="1:10" ht="15" thickTop="1" thickBot="1" x14ac:dyDescent="0.3">
      <c r="A36" s="47">
        <v>9319</v>
      </c>
      <c r="B36" s="181" t="s">
        <v>489</v>
      </c>
      <c r="C36" s="248">
        <v>3972</v>
      </c>
      <c r="D36" s="75">
        <v>3972</v>
      </c>
      <c r="E36" s="75">
        <f>SUM('16'!E36+'5'!E36)</f>
        <v>0</v>
      </c>
      <c r="F36" s="81">
        <f>SUM('16'!F36+'5'!F36)</f>
        <v>54</v>
      </c>
      <c r="G36" s="75">
        <f>SUM('16'!G36+'5'!G36)</f>
        <v>54</v>
      </c>
      <c r="H36" s="75">
        <f>SUM('16'!H36+'5'!H36)</f>
        <v>0</v>
      </c>
      <c r="I36" s="370" t="s">
        <v>469</v>
      </c>
      <c r="J36" s="370"/>
    </row>
    <row r="37" spans="1:10" ht="15" thickTop="1" thickBot="1" x14ac:dyDescent="0.3">
      <c r="A37" s="48">
        <v>9321</v>
      </c>
      <c r="B37" s="233" t="s">
        <v>494</v>
      </c>
      <c r="C37" s="227">
        <f>SUM('16'!C37+'5'!C37)</f>
        <v>15788</v>
      </c>
      <c r="D37" s="77">
        <f>SUM('16'!D37+'5'!D37)</f>
        <v>15788</v>
      </c>
      <c r="E37" s="77">
        <f>SUM('16'!E37+'5'!E37)</f>
        <v>0</v>
      </c>
      <c r="F37" s="82">
        <f>SUM('16'!F37+'5'!F37)</f>
        <v>317</v>
      </c>
      <c r="G37" s="77">
        <f>SUM('16'!G37+'5'!G37)</f>
        <v>317</v>
      </c>
      <c r="H37" s="77">
        <f>SUM('16'!H37+'5'!H37)</f>
        <v>0</v>
      </c>
      <c r="I37" s="369" t="s">
        <v>470</v>
      </c>
      <c r="J37" s="369"/>
    </row>
    <row r="38" spans="1:10" ht="15" thickTop="1" thickBot="1" x14ac:dyDescent="0.3">
      <c r="A38" s="47">
        <v>9329</v>
      </c>
      <c r="B38" s="181" t="s">
        <v>495</v>
      </c>
      <c r="C38" s="248">
        <f>SUM('16'!C38+'5'!C38)</f>
        <v>102110</v>
      </c>
      <c r="D38" s="75">
        <f>SUM('16'!D38+'5'!D38)</f>
        <v>99520</v>
      </c>
      <c r="E38" s="75">
        <f>SUM('16'!E38+'5'!E38)</f>
        <v>2590</v>
      </c>
      <c r="F38" s="81">
        <f>SUM('16'!F38+'5'!F38)</f>
        <v>3044</v>
      </c>
      <c r="G38" s="75">
        <f>SUM('16'!G38+'5'!G38)</f>
        <v>3019</v>
      </c>
      <c r="H38" s="75">
        <f>SUM('16'!H38+'5'!H38)</f>
        <v>25</v>
      </c>
      <c r="I38" s="370" t="s">
        <v>503</v>
      </c>
      <c r="J38" s="370"/>
    </row>
    <row r="39" spans="1:10" ht="15" thickTop="1" thickBot="1" x14ac:dyDescent="0.3">
      <c r="A39" s="48">
        <v>9411</v>
      </c>
      <c r="B39" s="233" t="s">
        <v>512</v>
      </c>
      <c r="C39" s="227">
        <f>SUM('16'!C39+'5'!C39)</f>
        <v>11243</v>
      </c>
      <c r="D39" s="77">
        <f>SUM('16'!D39+'5'!D39)</f>
        <v>1620</v>
      </c>
      <c r="E39" s="77">
        <f>SUM('16'!E39+'5'!E39)</f>
        <v>9623</v>
      </c>
      <c r="F39" s="82">
        <f>SUM('16'!F39+'5'!F39)</f>
        <v>154</v>
      </c>
      <c r="G39" s="77">
        <f>SUM('16'!G39+'5'!G39)</f>
        <v>111</v>
      </c>
      <c r="H39" s="77">
        <f>SUM('16'!H39+'5'!H39)</f>
        <v>43</v>
      </c>
      <c r="I39" s="369" t="s">
        <v>502</v>
      </c>
      <c r="J39" s="369"/>
    </row>
    <row r="40" spans="1:10" ht="31.8" thickTop="1" thickBot="1" x14ac:dyDescent="0.3">
      <c r="A40" s="47">
        <v>9500</v>
      </c>
      <c r="B40" s="181" t="s">
        <v>496</v>
      </c>
      <c r="C40" s="248">
        <v>60779</v>
      </c>
      <c r="D40" s="75">
        <v>60779</v>
      </c>
      <c r="E40" s="75">
        <f>SUM('16'!E40+'5'!E40)</f>
        <v>0</v>
      </c>
      <c r="F40" s="81">
        <f>SUM('16'!F40+'5'!F40)</f>
        <v>2190</v>
      </c>
      <c r="G40" s="75">
        <f>SUM('16'!G40+'5'!G40)</f>
        <v>2189</v>
      </c>
      <c r="H40" s="75">
        <f>SUM('16'!H40+'5'!H40)</f>
        <v>1</v>
      </c>
      <c r="I40" s="370" t="s">
        <v>511</v>
      </c>
      <c r="J40" s="370"/>
    </row>
    <row r="41" spans="1:10" ht="15" thickTop="1" thickBot="1" x14ac:dyDescent="0.3">
      <c r="A41" s="48">
        <v>9601</v>
      </c>
      <c r="B41" s="233" t="s">
        <v>498</v>
      </c>
      <c r="C41" s="227">
        <v>81535</v>
      </c>
      <c r="D41" s="77">
        <v>79359</v>
      </c>
      <c r="E41" s="77">
        <f>SUM('16'!E41+'5'!E41)</f>
        <v>2176</v>
      </c>
      <c r="F41" s="82">
        <f>SUM('16'!F41+'5'!F41)</f>
        <v>3637</v>
      </c>
      <c r="G41" s="77">
        <f>SUM('16'!G41+'5'!G41)</f>
        <v>3628</v>
      </c>
      <c r="H41" s="77">
        <f>SUM('16'!H41+'5'!H41)</f>
        <v>9</v>
      </c>
      <c r="I41" s="369" t="s">
        <v>501</v>
      </c>
      <c r="J41" s="369"/>
    </row>
    <row r="42" spans="1:10" ht="15" thickTop="1" thickBot="1" x14ac:dyDescent="0.3">
      <c r="A42" s="47">
        <v>9602</v>
      </c>
      <c r="B42" s="181" t="s">
        <v>497</v>
      </c>
      <c r="C42" s="248">
        <v>339036</v>
      </c>
      <c r="D42" s="75">
        <f>SUM('16'!D42+'5'!D42)</f>
        <v>329107</v>
      </c>
      <c r="E42" s="75">
        <v>9929</v>
      </c>
      <c r="F42" s="81">
        <f>SUM('16'!F42+'5'!F42)</f>
        <v>7412</v>
      </c>
      <c r="G42" s="75">
        <f>SUM('16'!G42+'5'!G42)</f>
        <v>7310</v>
      </c>
      <c r="H42" s="75">
        <f>SUM('16'!H42+'5'!H42)</f>
        <v>102</v>
      </c>
      <c r="I42" s="370" t="s">
        <v>471</v>
      </c>
      <c r="J42" s="370"/>
    </row>
    <row r="43" spans="1:10" ht="14.4" thickTop="1" x14ac:dyDescent="0.25">
      <c r="A43" s="244">
        <v>9609</v>
      </c>
      <c r="B43" s="233" t="s">
        <v>499</v>
      </c>
      <c r="C43" s="227">
        <v>45313</v>
      </c>
      <c r="D43" s="246">
        <v>42648</v>
      </c>
      <c r="E43" s="246">
        <f>SUM('16'!E43+'5'!E43)</f>
        <v>2665</v>
      </c>
      <c r="F43" s="281">
        <f>SUM('16'!F43+'5'!F43)</f>
        <v>1099</v>
      </c>
      <c r="G43" s="246">
        <f>SUM('16'!G43+'5'!G43)</f>
        <v>1083</v>
      </c>
      <c r="H43" s="246">
        <f>SUM('16'!H43+'5'!H43)</f>
        <v>16</v>
      </c>
      <c r="I43" s="394" t="s">
        <v>500</v>
      </c>
      <c r="J43" s="394"/>
    </row>
    <row r="44" spans="1:10" ht="30.75" customHeight="1" x14ac:dyDescent="0.25">
      <c r="A44" s="387" t="s">
        <v>7</v>
      </c>
      <c r="B44" s="387"/>
      <c r="C44" s="279">
        <f>SUM(C11:C43)</f>
        <v>6283454</v>
      </c>
      <c r="D44" s="280">
        <f>SUM(D11:D43)</f>
        <v>5968224</v>
      </c>
      <c r="E44" s="280">
        <f>SUM(E11:E43)</f>
        <v>315230</v>
      </c>
      <c r="F44" s="99">
        <f>SUM('16'!F44+'5'!F44)</f>
        <v>90130</v>
      </c>
      <c r="G44" s="280">
        <f>SUM('16'!G44+'5'!G44)</f>
        <v>89170</v>
      </c>
      <c r="H44" s="280">
        <f>SUM('16'!H44+'5'!H44)</f>
        <v>960</v>
      </c>
      <c r="I44" s="388" t="s">
        <v>4</v>
      </c>
      <c r="J44" s="389"/>
    </row>
    <row r="45" spans="1:10" x14ac:dyDescent="0.25">
      <c r="D45" s="67"/>
      <c r="E45" s="67"/>
      <c r="F45" s="67"/>
      <c r="G45" s="67"/>
      <c r="H45" s="67"/>
    </row>
    <row r="46" spans="1:10" x14ac:dyDescent="0.25">
      <c r="D46" s="67"/>
      <c r="E46" s="67"/>
      <c r="F46" s="67"/>
      <c r="G46" s="67"/>
      <c r="H46" s="67"/>
    </row>
  </sheetData>
  <mergeCells count="49">
    <mergeCell ref="I15:J15"/>
    <mergeCell ref="I23:J23"/>
    <mergeCell ref="I24:J24"/>
    <mergeCell ref="I25:J25"/>
    <mergeCell ref="I26:J26"/>
    <mergeCell ref="I17:J17"/>
    <mergeCell ref="I18:J18"/>
    <mergeCell ref="I19:J19"/>
    <mergeCell ref="I20:J20"/>
    <mergeCell ref="I21:J21"/>
    <mergeCell ref="I22:J22"/>
    <mergeCell ref="F8:H8"/>
    <mergeCell ref="I11:J11"/>
    <mergeCell ref="I12:J12"/>
    <mergeCell ref="I13:J13"/>
    <mergeCell ref="I14:J14"/>
    <mergeCell ref="A44:B44"/>
    <mergeCell ref="I44:J44"/>
    <mergeCell ref="A1:J1"/>
    <mergeCell ref="A2:J2"/>
    <mergeCell ref="A3:J3"/>
    <mergeCell ref="A4:J4"/>
    <mergeCell ref="A5:J5"/>
    <mergeCell ref="A6:B6"/>
    <mergeCell ref="I6:J6"/>
    <mergeCell ref="A7:A10"/>
    <mergeCell ref="I16:J16"/>
    <mergeCell ref="B7:B10"/>
    <mergeCell ref="C7:E7"/>
    <mergeCell ref="F7:H7"/>
    <mergeCell ref="I7:J10"/>
    <mergeCell ref="C8:E8"/>
    <mergeCell ref="I27:J27"/>
    <mergeCell ref="I28:J28"/>
    <mergeCell ref="I29:J29"/>
    <mergeCell ref="I30:J30"/>
    <mergeCell ref="I31:J31"/>
    <mergeCell ref="I32:J32"/>
    <mergeCell ref="I43:J43"/>
    <mergeCell ref="I38:J38"/>
    <mergeCell ref="I39:J39"/>
    <mergeCell ref="I40:J40"/>
    <mergeCell ref="I41:J41"/>
    <mergeCell ref="I42:J42"/>
    <mergeCell ref="I33:J33"/>
    <mergeCell ref="I34:J34"/>
    <mergeCell ref="I35:J35"/>
    <mergeCell ref="I36:J36"/>
    <mergeCell ref="I37:J37"/>
  </mergeCells>
  <printOptions horizontalCentered="1" verticalCentered="1"/>
  <pageMargins left="0" right="0" top="0" bottom="0" header="0.31496062992125984" footer="0.31496062992125984"/>
  <pageSetup paperSize="9" scale="81"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20"/>
  <sheetViews>
    <sheetView view="pageBreakPreview" topLeftCell="A9" zoomScaleNormal="100" zoomScaleSheetLayoutView="100" workbookViewId="0">
      <selection activeCell="A6" sqref="A6:D6"/>
    </sheetView>
  </sheetViews>
  <sheetFormatPr defaultColWidth="9.09765625" defaultRowHeight="13.8" x14ac:dyDescent="0.25"/>
  <cols>
    <col min="1" max="1" width="12.69921875" style="4" customWidth="1"/>
    <col min="2" max="2" width="25.69921875" style="2" customWidth="1"/>
    <col min="3" max="8" width="8.69921875" style="2" customWidth="1"/>
    <col min="9" max="9" width="25.69921875" style="2" customWidth="1"/>
    <col min="10" max="10" width="12.69921875" style="2" customWidth="1"/>
    <col min="11" max="16384" width="9.09765625" style="2"/>
  </cols>
  <sheetData>
    <row r="1" spans="1:11" s="6" customFormat="1" ht="50.1" customHeight="1" x14ac:dyDescent="0.25">
      <c r="A1" s="310"/>
      <c r="B1" s="310"/>
      <c r="C1" s="310"/>
      <c r="D1" s="310"/>
      <c r="E1" s="310"/>
      <c r="F1" s="310"/>
      <c r="G1" s="310"/>
      <c r="H1" s="310"/>
      <c r="I1" s="310"/>
      <c r="J1" s="310"/>
      <c r="K1" s="11"/>
    </row>
    <row r="2" spans="1:11" ht="15.75" customHeight="1" x14ac:dyDescent="0.25">
      <c r="A2" s="348" t="s">
        <v>59</v>
      </c>
      <c r="B2" s="348"/>
      <c r="C2" s="348"/>
      <c r="D2" s="348"/>
      <c r="E2" s="348"/>
      <c r="F2" s="348"/>
      <c r="G2" s="348"/>
      <c r="H2" s="348"/>
      <c r="I2" s="348"/>
      <c r="J2" s="348"/>
    </row>
    <row r="3" spans="1:11" ht="15.75" customHeight="1" x14ac:dyDescent="0.25">
      <c r="A3" s="348" t="s">
        <v>163</v>
      </c>
      <c r="B3" s="348"/>
      <c r="C3" s="348"/>
      <c r="D3" s="348"/>
      <c r="E3" s="348"/>
      <c r="F3" s="348"/>
      <c r="G3" s="348"/>
      <c r="H3" s="348"/>
      <c r="I3" s="348"/>
      <c r="J3" s="348"/>
    </row>
    <row r="4" spans="1:11" ht="15.75" customHeight="1" x14ac:dyDescent="0.25">
      <c r="A4" s="349" t="s">
        <v>60</v>
      </c>
      <c r="B4" s="349"/>
      <c r="C4" s="349"/>
      <c r="D4" s="349"/>
      <c r="E4" s="349"/>
      <c r="F4" s="349"/>
      <c r="G4" s="349"/>
      <c r="H4" s="349"/>
      <c r="I4" s="349"/>
      <c r="J4" s="349"/>
    </row>
    <row r="5" spans="1:11" ht="15.75" customHeight="1" x14ac:dyDescent="0.25">
      <c r="A5" s="349" t="s">
        <v>164</v>
      </c>
      <c r="B5" s="349"/>
      <c r="C5" s="349"/>
      <c r="D5" s="349"/>
      <c r="E5" s="349"/>
      <c r="F5" s="349"/>
      <c r="G5" s="349"/>
      <c r="H5" s="349"/>
      <c r="I5" s="349"/>
      <c r="J5" s="349"/>
    </row>
    <row r="6" spans="1:11" ht="15.6" x14ac:dyDescent="0.25">
      <c r="A6" s="405" t="s">
        <v>590</v>
      </c>
      <c r="B6" s="405"/>
      <c r="C6" s="54"/>
      <c r="D6" s="54"/>
      <c r="E6" s="407">
        <v>2015</v>
      </c>
      <c r="F6" s="407"/>
      <c r="G6" s="54"/>
      <c r="H6" s="95"/>
      <c r="I6" s="406" t="s">
        <v>167</v>
      </c>
      <c r="J6" s="406"/>
    </row>
    <row r="7" spans="1:11" ht="24" customHeight="1" x14ac:dyDescent="0.25">
      <c r="A7" s="399" t="s">
        <v>53</v>
      </c>
      <c r="B7" s="400"/>
      <c r="C7" s="472" t="s">
        <v>36</v>
      </c>
      <c r="D7" s="473"/>
      <c r="E7" s="474"/>
      <c r="F7" s="351" t="s">
        <v>37</v>
      </c>
      <c r="G7" s="351"/>
      <c r="H7" s="351"/>
      <c r="I7" s="353" t="s">
        <v>54</v>
      </c>
      <c r="J7" s="353"/>
    </row>
    <row r="8" spans="1:11" ht="23.25" customHeight="1" x14ac:dyDescent="0.25">
      <c r="A8" s="401"/>
      <c r="B8" s="402"/>
      <c r="C8" s="356" t="s">
        <v>38</v>
      </c>
      <c r="D8" s="356"/>
      <c r="E8" s="356"/>
      <c r="F8" s="356" t="s">
        <v>39</v>
      </c>
      <c r="G8" s="356"/>
      <c r="H8" s="356"/>
      <c r="I8" s="354"/>
      <c r="J8" s="354"/>
    </row>
    <row r="9" spans="1:11" ht="26.4" x14ac:dyDescent="0.25">
      <c r="A9" s="401"/>
      <c r="B9" s="402"/>
      <c r="C9" s="96" t="s">
        <v>4</v>
      </c>
      <c r="D9" s="96" t="s">
        <v>55</v>
      </c>
      <c r="E9" s="96" t="s">
        <v>56</v>
      </c>
      <c r="F9" s="96" t="s">
        <v>4</v>
      </c>
      <c r="G9" s="96" t="s">
        <v>23</v>
      </c>
      <c r="H9" s="96" t="s">
        <v>24</v>
      </c>
      <c r="I9" s="354"/>
      <c r="J9" s="354"/>
    </row>
    <row r="10" spans="1:11" ht="25.5" customHeight="1" x14ac:dyDescent="0.25">
      <c r="A10" s="403"/>
      <c r="B10" s="404"/>
      <c r="C10" s="94" t="s">
        <v>7</v>
      </c>
      <c r="D10" s="94" t="s">
        <v>57</v>
      </c>
      <c r="E10" s="94" t="s">
        <v>58</v>
      </c>
      <c r="F10" s="94" t="s">
        <v>7</v>
      </c>
      <c r="G10" s="94" t="s">
        <v>25</v>
      </c>
      <c r="H10" s="94" t="s">
        <v>26</v>
      </c>
      <c r="I10" s="355"/>
      <c r="J10" s="355"/>
    </row>
    <row r="11" spans="1:11" ht="28.5" customHeight="1" thickBot="1" x14ac:dyDescent="0.3">
      <c r="A11" s="410" t="s">
        <v>40</v>
      </c>
      <c r="B11" s="411"/>
      <c r="C11" s="79">
        <f>SUM('17'!C11+'6'!C11)</f>
        <v>386500</v>
      </c>
      <c r="D11" s="78">
        <f>SUM('17'!D11+'6'!D11)</f>
        <v>7437</v>
      </c>
      <c r="E11" s="78">
        <f>SUM('17'!E11+'6'!E11)</f>
        <v>379063</v>
      </c>
      <c r="F11" s="79">
        <f>SUM('17'!F11+'6'!F11)</f>
        <v>960</v>
      </c>
      <c r="G11" s="78">
        <f>SUM('17'!G11+'6'!G11)</f>
        <v>300</v>
      </c>
      <c r="H11" s="78">
        <f>SUM('17'!H11+'6'!H11)</f>
        <v>660</v>
      </c>
      <c r="I11" s="364" t="s">
        <v>435</v>
      </c>
      <c r="J11" s="364"/>
    </row>
    <row r="12" spans="1:11" ht="28.5" customHeight="1" thickBot="1" x14ac:dyDescent="0.3">
      <c r="A12" s="408" t="s">
        <v>41</v>
      </c>
      <c r="B12" s="409"/>
      <c r="C12" s="81">
        <f>SUM('17'!C12+'6'!C12)</f>
        <v>0</v>
      </c>
      <c r="D12" s="80">
        <f>SUM('17'!D12+'6'!D12)</f>
        <v>0</v>
      </c>
      <c r="E12" s="80">
        <f>SUM('17'!E12+'6'!E12)</f>
        <v>0</v>
      </c>
      <c r="F12" s="81">
        <f>SUM('17'!F12+'6'!F12)</f>
        <v>929</v>
      </c>
      <c r="G12" s="80">
        <f>SUM('17'!G12+'6'!G12)</f>
        <v>167</v>
      </c>
      <c r="H12" s="80">
        <f>SUM('17'!H12+'6'!H12)</f>
        <v>762</v>
      </c>
      <c r="I12" s="365" t="s">
        <v>436</v>
      </c>
      <c r="J12" s="365"/>
    </row>
    <row r="13" spans="1:11" ht="28.5" customHeight="1" thickBot="1" x14ac:dyDescent="0.3">
      <c r="A13" s="410" t="s">
        <v>42</v>
      </c>
      <c r="B13" s="411"/>
      <c r="C13" s="79">
        <f>SUM('17'!C13+'6'!C13)</f>
        <v>834171</v>
      </c>
      <c r="D13" s="78">
        <f>SUM('17'!D13+'6'!D13)</f>
        <v>81670</v>
      </c>
      <c r="E13" s="78">
        <f>SUM('17'!E13+'6'!E13)</f>
        <v>752501</v>
      </c>
      <c r="F13" s="79">
        <f>SUM('17'!F13+'6'!F13)</f>
        <v>3514</v>
      </c>
      <c r="G13" s="78">
        <f>SUM('17'!G13+'6'!G13)</f>
        <v>933</v>
      </c>
      <c r="H13" s="78">
        <f>SUM('17'!H13+'6'!H13)</f>
        <v>2581</v>
      </c>
      <c r="I13" s="364" t="s">
        <v>43</v>
      </c>
      <c r="J13" s="364"/>
    </row>
    <row r="14" spans="1:11" ht="28.5" customHeight="1" thickBot="1" x14ac:dyDescent="0.3">
      <c r="A14" s="408" t="s">
        <v>44</v>
      </c>
      <c r="B14" s="409"/>
      <c r="C14" s="81">
        <v>419242</v>
      </c>
      <c r="D14" s="80">
        <f>SUM('17'!D14+'6'!D14)</f>
        <v>39696</v>
      </c>
      <c r="E14" s="80">
        <f>SUM('17'!E14+'6'!E14)</f>
        <v>379547</v>
      </c>
      <c r="F14" s="81">
        <f>SUM('17'!F14+'6'!F14)</f>
        <v>4995</v>
      </c>
      <c r="G14" s="80">
        <f>SUM('17'!G14+'6'!G14)</f>
        <v>2012</v>
      </c>
      <c r="H14" s="80">
        <f>SUM('17'!H14+'6'!H14)</f>
        <v>2983</v>
      </c>
      <c r="I14" s="365" t="s">
        <v>437</v>
      </c>
      <c r="J14" s="365"/>
    </row>
    <row r="15" spans="1:11" ht="52.5" customHeight="1" thickBot="1" x14ac:dyDescent="0.3">
      <c r="A15" s="412" t="s">
        <v>45</v>
      </c>
      <c r="B15" s="413"/>
      <c r="C15" s="79">
        <v>2780039</v>
      </c>
      <c r="D15" s="78">
        <v>411439</v>
      </c>
      <c r="E15" s="78">
        <f>SUM('17'!E15+'6'!E15)</f>
        <v>2368600</v>
      </c>
      <c r="F15" s="79">
        <f>SUM('17'!F15+'6'!F15)</f>
        <v>26126</v>
      </c>
      <c r="G15" s="78">
        <f>SUM('17'!G15+'6'!G15)</f>
        <v>14400</v>
      </c>
      <c r="H15" s="78">
        <f>SUM('17'!H15+'6'!H15)</f>
        <v>11726</v>
      </c>
      <c r="I15" s="364" t="s">
        <v>438</v>
      </c>
      <c r="J15" s="364"/>
    </row>
    <row r="16" spans="1:11" ht="28.5" customHeight="1" thickBot="1" x14ac:dyDescent="0.3">
      <c r="A16" s="408" t="s">
        <v>46</v>
      </c>
      <c r="B16" s="409"/>
      <c r="C16" s="81">
        <v>251526</v>
      </c>
      <c r="D16" s="80">
        <v>39198</v>
      </c>
      <c r="E16" s="80">
        <f>SUM('17'!E16+'6'!E16)</f>
        <v>212328</v>
      </c>
      <c r="F16" s="81">
        <f>SUM('17'!F16+'6'!F16)</f>
        <v>3443</v>
      </c>
      <c r="G16" s="80">
        <f>SUM('17'!G16+'6'!G16)</f>
        <v>1838</v>
      </c>
      <c r="H16" s="80">
        <f>SUM('17'!H16+'6'!H16)</f>
        <v>1605</v>
      </c>
      <c r="I16" s="365" t="s">
        <v>439</v>
      </c>
      <c r="J16" s="365"/>
    </row>
    <row r="17" spans="1:10" ht="28.5" customHeight="1" thickBot="1" x14ac:dyDescent="0.3">
      <c r="A17" s="410" t="s">
        <v>47</v>
      </c>
      <c r="B17" s="411"/>
      <c r="C17" s="79">
        <f>SUM('17'!C17+'6'!C17)</f>
        <v>238852</v>
      </c>
      <c r="D17" s="78">
        <f>SUM('17'!D17+'6'!D17)</f>
        <v>17509</v>
      </c>
      <c r="E17" s="78">
        <f>SUM('17'!E17+'6'!E17)</f>
        <v>221343</v>
      </c>
      <c r="F17" s="79">
        <f>SUM('17'!F17+'6'!F17)</f>
        <v>4812</v>
      </c>
      <c r="G17" s="78">
        <f>SUM('17'!G17+'6'!G17)</f>
        <v>1418</v>
      </c>
      <c r="H17" s="78">
        <f>SUM('17'!H17+'6'!H17)</f>
        <v>3394</v>
      </c>
      <c r="I17" s="364" t="s">
        <v>48</v>
      </c>
      <c r="J17" s="364"/>
    </row>
    <row r="18" spans="1:10" ht="28.5" customHeight="1" thickBot="1" x14ac:dyDescent="0.3">
      <c r="A18" s="408" t="s">
        <v>49</v>
      </c>
      <c r="B18" s="409"/>
      <c r="C18" s="81">
        <f>SUM('17'!C18+'6'!C18)</f>
        <v>611703</v>
      </c>
      <c r="D18" s="80">
        <f>SUM('17'!D18+'6'!D18)</f>
        <v>54332</v>
      </c>
      <c r="E18" s="80">
        <f>SUM('17'!E18+'6'!E18)</f>
        <v>557371</v>
      </c>
      <c r="F18" s="81">
        <f>SUM('17'!F18+'6'!F18)</f>
        <v>20521</v>
      </c>
      <c r="G18" s="80">
        <f>SUM('17'!G18+'6'!G18)</f>
        <v>4050</v>
      </c>
      <c r="H18" s="80">
        <f>SUM('17'!H18+'6'!H18)</f>
        <v>16471</v>
      </c>
      <c r="I18" s="365" t="s">
        <v>50</v>
      </c>
      <c r="J18" s="365"/>
    </row>
    <row r="19" spans="1:10" ht="28.5" customHeight="1" x14ac:dyDescent="0.25">
      <c r="A19" s="414" t="s">
        <v>51</v>
      </c>
      <c r="B19" s="415"/>
      <c r="C19" s="97">
        <v>761423</v>
      </c>
      <c r="D19" s="98">
        <f>SUM('17'!D19+'6'!D19)</f>
        <v>94208</v>
      </c>
      <c r="E19" s="98">
        <f>SUM('17'!E19+'6'!E19)</f>
        <v>667214</v>
      </c>
      <c r="F19" s="97">
        <f>SUM('17'!F19+'6'!F19)</f>
        <v>24830</v>
      </c>
      <c r="G19" s="98">
        <f>SUM('17'!G19+'6'!G19)</f>
        <v>5859</v>
      </c>
      <c r="H19" s="98">
        <f>SUM('17'!H19+'6'!H19)</f>
        <v>18971</v>
      </c>
      <c r="I19" s="366" t="s">
        <v>52</v>
      </c>
      <c r="J19" s="366"/>
    </row>
    <row r="20" spans="1:10" ht="37.5" customHeight="1" x14ac:dyDescent="0.25">
      <c r="A20" s="362" t="s">
        <v>7</v>
      </c>
      <c r="B20" s="362"/>
      <c r="C20" s="99">
        <f t="shared" ref="C20:H20" si="0">SUM(C11:C19)</f>
        <v>6283456</v>
      </c>
      <c r="D20" s="99">
        <f t="shared" si="0"/>
        <v>745489</v>
      </c>
      <c r="E20" s="99">
        <f>SUM(E11:E19)</f>
        <v>5537967</v>
      </c>
      <c r="F20" s="99">
        <f t="shared" si="0"/>
        <v>90130</v>
      </c>
      <c r="G20" s="99">
        <f t="shared" si="0"/>
        <v>30977</v>
      </c>
      <c r="H20" s="99">
        <f t="shared" si="0"/>
        <v>59153</v>
      </c>
      <c r="I20" s="363" t="s">
        <v>4</v>
      </c>
      <c r="J20" s="363"/>
    </row>
  </sheetData>
  <mergeCells count="34">
    <mergeCell ref="A20:B20"/>
    <mergeCell ref="I20:J20"/>
    <mergeCell ref="A17:B17"/>
    <mergeCell ref="I17:J17"/>
    <mergeCell ref="A18:B18"/>
    <mergeCell ref="I18:J18"/>
    <mergeCell ref="A19:B19"/>
    <mergeCell ref="I19:J19"/>
    <mergeCell ref="A14:B14"/>
    <mergeCell ref="I14:J14"/>
    <mergeCell ref="A15:B15"/>
    <mergeCell ref="I15:J15"/>
    <mergeCell ref="A16:B16"/>
    <mergeCell ref="I16:J16"/>
    <mergeCell ref="A11:B11"/>
    <mergeCell ref="I11:J11"/>
    <mergeCell ref="A12:B12"/>
    <mergeCell ref="I12:J12"/>
    <mergeCell ref="A13:B13"/>
    <mergeCell ref="I13:J13"/>
    <mergeCell ref="A7:B10"/>
    <mergeCell ref="C7:E7"/>
    <mergeCell ref="F7:H7"/>
    <mergeCell ref="I7:J10"/>
    <mergeCell ref="C8:E8"/>
    <mergeCell ref="F8:H8"/>
    <mergeCell ref="A6:B6"/>
    <mergeCell ref="E6:F6"/>
    <mergeCell ref="I6:J6"/>
    <mergeCell ref="A1:J1"/>
    <mergeCell ref="A2:J2"/>
    <mergeCell ref="A3:J3"/>
    <mergeCell ref="A4:J4"/>
    <mergeCell ref="A5:J5"/>
  </mergeCells>
  <printOptions horizontalCentered="1" verticalCentered="1"/>
  <pageMargins left="0" right="0" top="0" bottom="0" header="0.3" footer="0.3"/>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42"/>
  <sheetViews>
    <sheetView view="pageBreakPreview" topLeftCell="A25" zoomScaleNormal="100" zoomScaleSheetLayoutView="100" workbookViewId="0">
      <selection activeCell="A6" sqref="A6:D6"/>
    </sheetView>
  </sheetViews>
  <sheetFormatPr defaultColWidth="9.09765625" defaultRowHeight="13.8" x14ac:dyDescent="0.25"/>
  <cols>
    <col min="1" max="1" width="7.69921875" style="4" customWidth="1"/>
    <col min="2" max="2" width="40.69921875" style="2" customWidth="1"/>
    <col min="3" max="10" width="10.69921875" style="2" customWidth="1"/>
    <col min="11" max="11" width="33.69921875" style="2" customWidth="1"/>
    <col min="12" max="12" width="7.69921875" style="2" customWidth="1"/>
    <col min="13" max="16384" width="9.09765625" style="2"/>
  </cols>
  <sheetData>
    <row r="1" spans="1:13" s="6" customFormat="1" ht="37.5" customHeight="1" x14ac:dyDescent="0.25">
      <c r="A1" s="310"/>
      <c r="B1" s="310"/>
      <c r="C1" s="310"/>
      <c r="D1" s="310"/>
      <c r="E1" s="310"/>
      <c r="F1" s="310"/>
      <c r="G1" s="310"/>
      <c r="H1" s="310"/>
      <c r="I1" s="310"/>
      <c r="J1" s="310"/>
      <c r="K1" s="310"/>
      <c r="L1" s="310"/>
      <c r="M1" s="11"/>
    </row>
    <row r="2" spans="1:13" ht="15.75" customHeight="1" x14ac:dyDescent="0.25">
      <c r="A2" s="348" t="s">
        <v>78</v>
      </c>
      <c r="B2" s="348"/>
      <c r="C2" s="348"/>
      <c r="D2" s="348"/>
      <c r="E2" s="348"/>
      <c r="F2" s="348"/>
      <c r="G2" s="348"/>
      <c r="H2" s="348"/>
      <c r="I2" s="348"/>
      <c r="J2" s="348"/>
      <c r="K2" s="348"/>
      <c r="L2" s="348"/>
    </row>
    <row r="3" spans="1:13" ht="15.75" customHeight="1" x14ac:dyDescent="0.25">
      <c r="A3" s="348" t="s">
        <v>163</v>
      </c>
      <c r="B3" s="348"/>
      <c r="C3" s="348"/>
      <c r="D3" s="348"/>
      <c r="E3" s="348"/>
      <c r="F3" s="348"/>
      <c r="G3" s="348"/>
      <c r="H3" s="348"/>
      <c r="I3" s="348"/>
      <c r="J3" s="348"/>
      <c r="K3" s="348"/>
      <c r="L3" s="348"/>
    </row>
    <row r="4" spans="1:13" ht="15.75" customHeight="1" x14ac:dyDescent="0.25">
      <c r="A4" s="349" t="s">
        <v>79</v>
      </c>
      <c r="B4" s="349"/>
      <c r="C4" s="349"/>
      <c r="D4" s="349"/>
      <c r="E4" s="349"/>
      <c r="F4" s="349"/>
      <c r="G4" s="349"/>
      <c r="H4" s="349"/>
      <c r="I4" s="349"/>
      <c r="J4" s="349"/>
      <c r="K4" s="349"/>
      <c r="L4" s="349"/>
    </row>
    <row r="5" spans="1:13" ht="15.75" customHeight="1" x14ac:dyDescent="0.25">
      <c r="A5" s="349" t="s">
        <v>164</v>
      </c>
      <c r="B5" s="349"/>
      <c r="C5" s="349"/>
      <c r="D5" s="349"/>
      <c r="E5" s="349"/>
      <c r="F5" s="349"/>
      <c r="G5" s="349"/>
      <c r="H5" s="349"/>
      <c r="I5" s="349"/>
      <c r="J5" s="349"/>
      <c r="K5" s="349"/>
      <c r="L5" s="349"/>
    </row>
    <row r="6" spans="1:13" ht="15.6" x14ac:dyDescent="0.25">
      <c r="A6" s="346" t="s">
        <v>591</v>
      </c>
      <c r="B6" s="346"/>
      <c r="D6" s="52"/>
      <c r="E6" s="52"/>
      <c r="F6" s="350">
        <v>2015</v>
      </c>
      <c r="G6" s="350"/>
      <c r="H6" s="52"/>
      <c r="I6" s="52"/>
      <c r="J6" s="52"/>
      <c r="K6" s="347" t="s">
        <v>168</v>
      </c>
      <c r="L6" s="347"/>
    </row>
    <row r="7" spans="1:13" ht="48" customHeight="1" x14ac:dyDescent="0.25">
      <c r="A7" s="353" t="s">
        <v>356</v>
      </c>
      <c r="B7" s="416" t="s">
        <v>10</v>
      </c>
      <c r="C7" s="201" t="s">
        <v>63</v>
      </c>
      <c r="D7" s="201" t="s">
        <v>64</v>
      </c>
      <c r="E7" s="201" t="s">
        <v>65</v>
      </c>
      <c r="F7" s="201" t="s">
        <v>66</v>
      </c>
      <c r="G7" s="201" t="s">
        <v>67</v>
      </c>
      <c r="H7" s="201" t="s">
        <v>68</v>
      </c>
      <c r="I7" s="201" t="s">
        <v>69</v>
      </c>
      <c r="J7" s="201" t="s">
        <v>70</v>
      </c>
      <c r="K7" s="418" t="s">
        <v>17</v>
      </c>
      <c r="L7" s="418"/>
    </row>
    <row r="8" spans="1:13" ht="30.6" x14ac:dyDescent="0.25">
      <c r="A8" s="355"/>
      <c r="B8" s="417"/>
      <c r="C8" s="85" t="s">
        <v>7</v>
      </c>
      <c r="D8" s="202" t="s">
        <v>71</v>
      </c>
      <c r="E8" s="202" t="s">
        <v>72</v>
      </c>
      <c r="F8" s="202" t="s">
        <v>73</v>
      </c>
      <c r="G8" s="202" t="s">
        <v>74</v>
      </c>
      <c r="H8" s="202" t="s">
        <v>75</v>
      </c>
      <c r="I8" s="202" t="s">
        <v>76</v>
      </c>
      <c r="J8" s="202" t="s">
        <v>77</v>
      </c>
      <c r="K8" s="419"/>
      <c r="L8" s="419"/>
    </row>
    <row r="9" spans="1:13" ht="14.4" thickBot="1" x14ac:dyDescent="0.3">
      <c r="A9" s="46">
        <v>4521</v>
      </c>
      <c r="B9" s="180" t="s">
        <v>490</v>
      </c>
      <c r="C9" s="72">
        <v>455477</v>
      </c>
      <c r="D9" s="73">
        <f>SUM('18'!D9+'7'!D9)</f>
        <v>211535</v>
      </c>
      <c r="E9" s="73">
        <v>10049</v>
      </c>
      <c r="F9" s="73">
        <v>141464</v>
      </c>
      <c r="G9" s="73">
        <v>47439</v>
      </c>
      <c r="H9" s="73">
        <v>43564</v>
      </c>
      <c r="I9" s="73">
        <v>1426</v>
      </c>
      <c r="J9" s="73">
        <f>SUM('7'!J9+'18'!$J$9)</f>
        <v>0</v>
      </c>
      <c r="K9" s="368" t="s">
        <v>510</v>
      </c>
      <c r="L9" s="368"/>
    </row>
    <row r="10" spans="1:13" ht="15.75" customHeight="1" thickTop="1" thickBot="1" x14ac:dyDescent="0.3">
      <c r="A10" s="47">
        <v>4522</v>
      </c>
      <c r="B10" s="181" t="s">
        <v>472</v>
      </c>
      <c r="C10" s="74">
        <v>23232</v>
      </c>
      <c r="D10" s="75">
        <v>12878</v>
      </c>
      <c r="E10" s="75">
        <f>SUM('18'!E10+'7'!E10)</f>
        <v>771</v>
      </c>
      <c r="F10" s="75">
        <v>1426</v>
      </c>
      <c r="G10" s="75">
        <f>SUM('18'!G10+'7'!G10)</f>
        <v>5284</v>
      </c>
      <c r="H10" s="75">
        <f>SUM('18'!H10+'7'!H10)</f>
        <v>2599</v>
      </c>
      <c r="I10" s="75">
        <f>SUM('18'!I10+'7'!I10)</f>
        <v>274</v>
      </c>
      <c r="J10" s="75">
        <f>SUM('18'!J10+'7'!J10)</f>
        <v>0</v>
      </c>
      <c r="K10" s="370" t="s">
        <v>452</v>
      </c>
      <c r="L10" s="370"/>
    </row>
    <row r="11" spans="1:13" ht="21.9" customHeight="1" thickTop="1" thickBot="1" x14ac:dyDescent="0.3">
      <c r="A11" s="48">
        <v>4529</v>
      </c>
      <c r="B11" s="180" t="s">
        <v>508</v>
      </c>
      <c r="C11" s="76">
        <f>SUM('18'!C11+'7'!C11)</f>
        <v>26029</v>
      </c>
      <c r="D11" s="77">
        <f>SUM('18'!D11+'7'!D11)</f>
        <v>7339</v>
      </c>
      <c r="E11" s="77">
        <v>70</v>
      </c>
      <c r="F11" s="77">
        <f>SUM('18'!F11+'7'!F11)</f>
        <v>7465</v>
      </c>
      <c r="G11" s="77">
        <f>SUM('18'!G11+'7'!G11)</f>
        <v>780</v>
      </c>
      <c r="H11" s="77">
        <v>10375</v>
      </c>
      <c r="I11" s="77">
        <f>SUM('18'!I11+'7'!I11)</f>
        <v>0</v>
      </c>
      <c r="J11" s="77">
        <f>SUM('18'!J11+'7'!J11)</f>
        <v>0</v>
      </c>
      <c r="K11" s="369" t="s">
        <v>507</v>
      </c>
      <c r="L11" s="369"/>
    </row>
    <row r="12" spans="1:13" ht="21.9" customHeight="1" thickTop="1" thickBot="1" x14ac:dyDescent="0.3">
      <c r="A12" s="47">
        <v>4540</v>
      </c>
      <c r="B12" s="181" t="s">
        <v>513</v>
      </c>
      <c r="C12" s="74">
        <f>SUM('18'!C12+'7'!C12)</f>
        <v>61778</v>
      </c>
      <c r="D12" s="75">
        <f>SUM('18'!D12+'7'!D12)</f>
        <v>60324</v>
      </c>
      <c r="E12" s="75">
        <f>SUM('18'!E12+'7'!E12)</f>
        <v>83</v>
      </c>
      <c r="F12" s="75">
        <f>SUM('18'!F12+'7'!F12)</f>
        <v>572</v>
      </c>
      <c r="G12" s="75">
        <f>SUM('18'!G12+'7'!G12)</f>
        <v>416</v>
      </c>
      <c r="H12" s="75">
        <f>SUM('18'!H12+'7'!H12)</f>
        <v>383</v>
      </c>
      <c r="I12" s="75">
        <f>SUM('18'!I12+'7'!I12)</f>
        <v>0</v>
      </c>
      <c r="J12" s="75">
        <f>SUM('18'!J12+'7'!J12)</f>
        <v>0</v>
      </c>
      <c r="K12" s="370" t="s">
        <v>506</v>
      </c>
      <c r="L12" s="370"/>
    </row>
    <row r="13" spans="1:13" ht="15" thickTop="1" thickBot="1" x14ac:dyDescent="0.3">
      <c r="A13" s="48">
        <v>8511</v>
      </c>
      <c r="B13" s="180" t="s">
        <v>473</v>
      </c>
      <c r="C13" s="76">
        <v>29901</v>
      </c>
      <c r="D13" s="77">
        <v>12492</v>
      </c>
      <c r="E13" s="77">
        <v>7726</v>
      </c>
      <c r="F13" s="77">
        <f>SUM('18'!F13+'7'!F13)</f>
        <v>3747</v>
      </c>
      <c r="G13" s="77">
        <f>SUM('18'!G13+'7'!G13)</f>
        <v>4217</v>
      </c>
      <c r="H13" s="77">
        <v>1663</v>
      </c>
      <c r="I13" s="77">
        <f>SUM('18'!I13+'7'!I13)</f>
        <v>56</v>
      </c>
      <c r="J13" s="77">
        <f>SUM('18'!J13+'7'!J13)</f>
        <v>0</v>
      </c>
      <c r="K13" s="369" t="s">
        <v>453</v>
      </c>
      <c r="L13" s="369"/>
    </row>
    <row r="14" spans="1:13" ht="15" thickTop="1" thickBot="1" x14ac:dyDescent="0.3">
      <c r="A14" s="47">
        <v>8512</v>
      </c>
      <c r="B14" s="181" t="s">
        <v>474</v>
      </c>
      <c r="C14" s="74">
        <v>7634</v>
      </c>
      <c r="D14" s="75">
        <f>SUM('18'!D14+'7'!D14)</f>
        <v>1881</v>
      </c>
      <c r="E14" s="75">
        <f>SUM('18'!E14+'7'!E14)</f>
        <v>3865</v>
      </c>
      <c r="F14" s="75">
        <f>SUM('18'!F14+'7'!F14)</f>
        <v>603</v>
      </c>
      <c r="G14" s="75">
        <f>SUM('18'!G14+'7'!G14)</f>
        <v>143</v>
      </c>
      <c r="H14" s="75">
        <f>SUM('18'!H14+'7'!H14)</f>
        <v>1085</v>
      </c>
      <c r="I14" s="75">
        <f>SUM('18'!I14+'7'!I14)</f>
        <v>57</v>
      </c>
      <c r="J14" s="75">
        <f>SUM('18'!J14+'7'!J14)</f>
        <v>0</v>
      </c>
      <c r="K14" s="370" t="s">
        <v>454</v>
      </c>
      <c r="L14" s="370"/>
    </row>
    <row r="15" spans="1:13" ht="15" thickTop="1" thickBot="1" x14ac:dyDescent="0.3">
      <c r="A15" s="48">
        <v>8513</v>
      </c>
      <c r="B15" s="180" t="s">
        <v>475</v>
      </c>
      <c r="C15" s="76">
        <f>SUM('18'!C15+'7'!C15)</f>
        <v>3260</v>
      </c>
      <c r="D15" s="77">
        <f>SUM('18'!D15+'7'!D15)</f>
        <v>2667</v>
      </c>
      <c r="E15" s="77">
        <f>SUM('18'!E15+'7'!E15)</f>
        <v>258</v>
      </c>
      <c r="F15" s="77">
        <f>SUM('18'!F15+'7'!F15)</f>
        <v>111</v>
      </c>
      <c r="G15" s="77">
        <f>SUM('18'!G15+'7'!G15)</f>
        <v>172</v>
      </c>
      <c r="H15" s="77">
        <f>SUM('18'!H15+'7'!H15)</f>
        <v>52</v>
      </c>
      <c r="I15" s="77">
        <f>SUM('18'!I15+'7'!I15)</f>
        <v>0</v>
      </c>
      <c r="J15" s="77">
        <f>SUM('18'!J15+'7'!J15)</f>
        <v>0</v>
      </c>
      <c r="K15" s="369" t="s">
        <v>455</v>
      </c>
      <c r="L15" s="369"/>
    </row>
    <row r="16" spans="1:13" ht="15" thickTop="1" thickBot="1" x14ac:dyDescent="0.3">
      <c r="A16" s="47">
        <v>8514</v>
      </c>
      <c r="B16" s="181" t="s">
        <v>476</v>
      </c>
      <c r="C16" s="74">
        <f>SUM('18'!C16+'7'!C16)</f>
        <v>191634</v>
      </c>
      <c r="D16" s="75">
        <f>SUM('18'!D16+'7'!D16)</f>
        <v>137168</v>
      </c>
      <c r="E16" s="75">
        <f>SUM('18'!E16+'7'!E16)</f>
        <v>39595</v>
      </c>
      <c r="F16" s="75">
        <f>SUM('18'!F16+'7'!F16)</f>
        <v>3753</v>
      </c>
      <c r="G16" s="75">
        <f>SUM('18'!G16+'7'!G16)</f>
        <v>6072</v>
      </c>
      <c r="H16" s="75">
        <f>SUM('18'!H16+'7'!H16)</f>
        <v>4324</v>
      </c>
      <c r="I16" s="75">
        <f>SUM('18'!I16+'7'!I16)</f>
        <v>722</v>
      </c>
      <c r="J16" s="75">
        <f>SUM('18'!J16+'7'!J16)</f>
        <v>0</v>
      </c>
      <c r="K16" s="370" t="s">
        <v>16</v>
      </c>
      <c r="L16" s="370"/>
    </row>
    <row r="17" spans="1:12" ht="15" thickTop="1" thickBot="1" x14ac:dyDescent="0.3">
      <c r="A17" s="48">
        <v>8521</v>
      </c>
      <c r="B17" s="180" t="s">
        <v>477</v>
      </c>
      <c r="C17" s="76">
        <f>SUM('18'!C17+'7'!C17)</f>
        <v>823</v>
      </c>
      <c r="D17" s="77">
        <f>SUM('18'!D17+'7'!D17)</f>
        <v>330</v>
      </c>
      <c r="E17" s="77">
        <f>SUM('18'!E17+'7'!E17)</f>
        <v>147</v>
      </c>
      <c r="F17" s="77">
        <f>SUM('18'!F17+'7'!F17)</f>
        <v>241</v>
      </c>
      <c r="G17" s="77">
        <f>SUM('18'!G17+'7'!G17)</f>
        <v>0</v>
      </c>
      <c r="H17" s="77">
        <f>SUM('18'!H17+'7'!H17)</f>
        <v>52</v>
      </c>
      <c r="I17" s="77">
        <f>SUM('18'!I17+'7'!I17)</f>
        <v>53</v>
      </c>
      <c r="J17" s="77">
        <f>SUM('18'!J17+'7'!J17)</f>
        <v>0</v>
      </c>
      <c r="K17" s="369" t="s">
        <v>456</v>
      </c>
      <c r="L17" s="369"/>
    </row>
    <row r="18" spans="1:12" ht="15" thickTop="1" thickBot="1" x14ac:dyDescent="0.3">
      <c r="A18" s="47">
        <v>8530</v>
      </c>
      <c r="B18" s="181" t="s">
        <v>478</v>
      </c>
      <c r="C18" s="74">
        <f>SUM('18'!C18+'7'!C18)</f>
        <v>80825</v>
      </c>
      <c r="D18" s="75">
        <f>SUM('18'!D18+'7'!D18)</f>
        <v>51963</v>
      </c>
      <c r="E18" s="75">
        <f>SUM('18'!E18+'7'!E18)</f>
        <v>14980</v>
      </c>
      <c r="F18" s="75">
        <f>SUM('18'!F18+'7'!F18)</f>
        <v>2089</v>
      </c>
      <c r="G18" s="75">
        <f>SUM('18'!G18+'7'!G18)</f>
        <v>11793</v>
      </c>
      <c r="H18" s="75">
        <f>SUM('18'!H18+'7'!H18)</f>
        <v>0</v>
      </c>
      <c r="I18" s="75">
        <f>SUM('18'!I18+'7'!I18)</f>
        <v>0</v>
      </c>
      <c r="J18" s="75">
        <f>SUM('18'!J18+'7'!J18)</f>
        <v>0</v>
      </c>
      <c r="K18" s="370" t="s">
        <v>15</v>
      </c>
      <c r="L18" s="370"/>
    </row>
    <row r="19" spans="1:12" ht="15" thickTop="1" thickBot="1" x14ac:dyDescent="0.3">
      <c r="A19" s="48">
        <v>8541</v>
      </c>
      <c r="B19" s="180" t="s">
        <v>479</v>
      </c>
      <c r="C19" s="76">
        <f>SUM('18'!C19+'7'!C19)</f>
        <v>70</v>
      </c>
      <c r="D19" s="77">
        <f>SUM('18'!D19+'7'!D19)</f>
        <v>19</v>
      </c>
      <c r="E19" s="77">
        <f>SUM('18'!E19+'7'!E19)</f>
        <v>10</v>
      </c>
      <c r="F19" s="77">
        <f>SUM('18'!F19+'7'!F19)</f>
        <v>0</v>
      </c>
      <c r="G19" s="77">
        <f>SUM('18'!G19+'7'!G19)</f>
        <v>14</v>
      </c>
      <c r="H19" s="77">
        <f>SUM('18'!H19+'7'!H19)</f>
        <v>27</v>
      </c>
      <c r="I19" s="77">
        <f>SUM('18'!I19+'7'!I19)</f>
        <v>0</v>
      </c>
      <c r="J19" s="77">
        <f>SUM('18'!J19+'7'!J19)</f>
        <v>0</v>
      </c>
      <c r="K19" s="369" t="s">
        <v>457</v>
      </c>
      <c r="L19" s="369"/>
    </row>
    <row r="20" spans="1:12" ht="15" thickTop="1" thickBot="1" x14ac:dyDescent="0.3">
      <c r="A20" s="47">
        <v>8542</v>
      </c>
      <c r="B20" s="181" t="s">
        <v>480</v>
      </c>
      <c r="C20" s="74">
        <v>360</v>
      </c>
      <c r="D20" s="75">
        <f>SUM('18'!D20+'7'!D20)</f>
        <v>59</v>
      </c>
      <c r="E20" s="75">
        <f>SUM('18'!E20+'7'!E20)</f>
        <v>112</v>
      </c>
      <c r="F20" s="75">
        <f>SUM('18'!F20+'7'!F20)</f>
        <v>0</v>
      </c>
      <c r="G20" s="75">
        <v>152</v>
      </c>
      <c r="H20" s="75">
        <f>SUM('18'!H20+'7'!H20)</f>
        <v>37</v>
      </c>
      <c r="I20" s="75">
        <f>SUM('18'!I20+'7'!I20)</f>
        <v>0</v>
      </c>
      <c r="J20" s="75">
        <f>SUM('18'!J20+'7'!J20)</f>
        <v>0</v>
      </c>
      <c r="K20" s="370" t="s">
        <v>458</v>
      </c>
      <c r="L20" s="370"/>
    </row>
    <row r="21" spans="1:12" ht="15.75" customHeight="1" thickTop="1" thickBot="1" x14ac:dyDescent="0.3">
      <c r="A21" s="48">
        <v>8543</v>
      </c>
      <c r="B21" s="180" t="s">
        <v>491</v>
      </c>
      <c r="C21" s="76">
        <v>3980</v>
      </c>
      <c r="D21" s="77">
        <f>SUM('18'!D21+'7'!D21)</f>
        <v>2229</v>
      </c>
      <c r="E21" s="77">
        <v>595</v>
      </c>
      <c r="F21" s="77">
        <v>208</v>
      </c>
      <c r="G21" s="77">
        <v>904</v>
      </c>
      <c r="H21" s="77">
        <f>SUM('18'!H21+'7'!H21)</f>
        <v>30</v>
      </c>
      <c r="I21" s="77">
        <f>SUM('18'!I21+'7'!I21)</f>
        <v>14</v>
      </c>
      <c r="J21" s="77">
        <f>SUM('18'!J21+'7'!J21)</f>
        <v>0</v>
      </c>
      <c r="K21" s="369" t="s">
        <v>459</v>
      </c>
      <c r="L21" s="369"/>
    </row>
    <row r="22" spans="1:12" ht="15.75" customHeight="1" thickTop="1" thickBot="1" x14ac:dyDescent="0.3">
      <c r="A22" s="47">
        <v>8544</v>
      </c>
      <c r="B22" s="181" t="s">
        <v>481</v>
      </c>
      <c r="C22" s="74">
        <f>SUM('18'!C22+'7'!C22)</f>
        <v>18778</v>
      </c>
      <c r="D22" s="75">
        <f>SUM('18'!D22+'7'!D22)</f>
        <v>9346</v>
      </c>
      <c r="E22" s="75">
        <f>SUM('18'!E22+'7'!E22)</f>
        <v>658</v>
      </c>
      <c r="F22" s="75">
        <f>SUM('18'!F22+'7'!F22)</f>
        <v>3111</v>
      </c>
      <c r="G22" s="75">
        <f>SUM('18'!G22+'7'!G22)</f>
        <v>1216</v>
      </c>
      <c r="H22" s="75">
        <f>SUM('18'!H22+'7'!H22)</f>
        <v>4447</v>
      </c>
      <c r="I22" s="75">
        <f>SUM('18'!I22+'7'!I22)</f>
        <v>0</v>
      </c>
      <c r="J22" s="75">
        <f>SUM('18'!J22+'7'!J22)</f>
        <v>0</v>
      </c>
      <c r="K22" s="370" t="s">
        <v>460</v>
      </c>
      <c r="L22" s="370"/>
    </row>
    <row r="23" spans="1:12" ht="15" thickTop="1" thickBot="1" x14ac:dyDescent="0.3">
      <c r="A23" s="48">
        <v>8545</v>
      </c>
      <c r="B23" s="180" t="s">
        <v>482</v>
      </c>
      <c r="C23" s="76">
        <v>14266</v>
      </c>
      <c r="D23" s="77">
        <v>10460</v>
      </c>
      <c r="E23" s="77">
        <v>1614</v>
      </c>
      <c r="F23" s="77">
        <v>318</v>
      </c>
      <c r="G23" s="77">
        <v>1170</v>
      </c>
      <c r="H23" s="77">
        <f>SUM('18'!H23+'7'!H23)</f>
        <v>670</v>
      </c>
      <c r="I23" s="77">
        <f>SUM('18'!I23+'7'!I23)</f>
        <v>34</v>
      </c>
      <c r="J23" s="77">
        <f>SUM('18'!J23+'7'!J23)</f>
        <v>0</v>
      </c>
      <c r="K23" s="369" t="s">
        <v>461</v>
      </c>
      <c r="L23" s="369"/>
    </row>
    <row r="24" spans="1:12" ht="15" thickTop="1" thickBot="1" x14ac:dyDescent="0.3">
      <c r="A24" s="47">
        <v>8548</v>
      </c>
      <c r="B24" s="181" t="s">
        <v>483</v>
      </c>
      <c r="C24" s="74">
        <v>12264</v>
      </c>
      <c r="D24" s="75">
        <v>5817</v>
      </c>
      <c r="E24" s="75">
        <f>SUM('18'!E24+'7'!E24)</f>
        <v>1186</v>
      </c>
      <c r="F24" s="75">
        <v>1891</v>
      </c>
      <c r="G24" s="75">
        <v>1128</v>
      </c>
      <c r="H24" s="75">
        <f>SUM('18'!H24+'7'!H24)</f>
        <v>1604</v>
      </c>
      <c r="I24" s="75">
        <f>SUM('18'!I24+'7'!I24)</f>
        <v>638</v>
      </c>
      <c r="J24" s="75">
        <f>SUM('18'!J24+'7'!J24)</f>
        <v>0</v>
      </c>
      <c r="K24" s="370" t="s">
        <v>505</v>
      </c>
      <c r="L24" s="370"/>
    </row>
    <row r="25" spans="1:12" ht="15" thickTop="1" thickBot="1" x14ac:dyDescent="0.3">
      <c r="A25" s="48">
        <v>8610</v>
      </c>
      <c r="B25" s="180" t="s">
        <v>484</v>
      </c>
      <c r="C25" s="76">
        <f>SUM('18'!C25+'7'!C25)</f>
        <v>198968</v>
      </c>
      <c r="D25" s="77">
        <f>SUM('18'!D25+'7'!D25)</f>
        <v>142807</v>
      </c>
      <c r="E25" s="77">
        <f>SUM('18'!E25+'7'!E25)</f>
        <v>13421</v>
      </c>
      <c r="F25" s="77">
        <f>SUM('18'!F25+'7'!F25)</f>
        <v>36650</v>
      </c>
      <c r="G25" s="77">
        <f>SUM('18'!G25+'7'!G25)</f>
        <v>5084</v>
      </c>
      <c r="H25" s="77">
        <f>SUM('18'!H25+'7'!H25)</f>
        <v>1006</v>
      </c>
      <c r="I25" s="77">
        <f>SUM('18'!I25+'7'!I25)</f>
        <v>0</v>
      </c>
      <c r="J25" s="77">
        <f>SUM('18'!J25+'7'!J25)</f>
        <v>0</v>
      </c>
      <c r="K25" s="369" t="s">
        <v>462</v>
      </c>
      <c r="L25" s="369"/>
    </row>
    <row r="26" spans="1:12" ht="15" thickTop="1" thickBot="1" x14ac:dyDescent="0.3">
      <c r="A26" s="47">
        <v>8621</v>
      </c>
      <c r="B26" s="181" t="s">
        <v>492</v>
      </c>
      <c r="C26" s="74">
        <v>70560</v>
      </c>
      <c r="D26" s="75">
        <f>SUM('18'!D26+'7'!D26)</f>
        <v>60645</v>
      </c>
      <c r="E26" s="75">
        <v>3308</v>
      </c>
      <c r="F26" s="75">
        <f>SUM('18'!F26+'7'!F26)</f>
        <v>2196</v>
      </c>
      <c r="G26" s="75">
        <v>3378</v>
      </c>
      <c r="H26" s="75">
        <f>SUM('18'!H26+'7'!H26)</f>
        <v>802</v>
      </c>
      <c r="I26" s="75">
        <f>SUM('18'!I26+'7'!I26)</f>
        <v>231</v>
      </c>
      <c r="J26" s="75">
        <f>SUM('18'!J26+'7'!J26)</f>
        <v>0</v>
      </c>
      <c r="K26" s="370" t="s">
        <v>463</v>
      </c>
      <c r="L26" s="370"/>
    </row>
    <row r="27" spans="1:12" ht="15" thickTop="1" thickBot="1" x14ac:dyDescent="0.3">
      <c r="A27" s="48">
        <v>8622</v>
      </c>
      <c r="B27" s="180" t="s">
        <v>485</v>
      </c>
      <c r="C27" s="76">
        <v>80794</v>
      </c>
      <c r="D27" s="77">
        <v>71280</v>
      </c>
      <c r="E27" s="77">
        <v>3262</v>
      </c>
      <c r="F27" s="77">
        <v>1673</v>
      </c>
      <c r="G27" s="77">
        <f>SUM('18'!G27+'7'!G27)</f>
        <v>2865</v>
      </c>
      <c r="H27" s="77">
        <f>SUM('18'!H27+'7'!H27)</f>
        <v>1384</v>
      </c>
      <c r="I27" s="77">
        <f>SUM('18'!I27+'7'!I27)</f>
        <v>330</v>
      </c>
      <c r="J27" s="77">
        <f>SUM('18'!J27+'7'!J27)</f>
        <v>0</v>
      </c>
      <c r="K27" s="369" t="s">
        <v>464</v>
      </c>
      <c r="L27" s="369"/>
    </row>
    <row r="28" spans="1:12" ht="15" thickTop="1" thickBot="1" x14ac:dyDescent="0.3">
      <c r="A28" s="47">
        <v>8623</v>
      </c>
      <c r="B28" s="181" t="s">
        <v>486</v>
      </c>
      <c r="C28" s="74">
        <v>85570</v>
      </c>
      <c r="D28" s="75">
        <v>71039</v>
      </c>
      <c r="E28" s="75">
        <f>SUM('18'!E28+'7'!E28)</f>
        <v>3168</v>
      </c>
      <c r="F28" s="75">
        <v>6324</v>
      </c>
      <c r="G28" s="75">
        <f>SUM('18'!G28+'7'!G28)</f>
        <v>3659</v>
      </c>
      <c r="H28" s="75">
        <v>891</v>
      </c>
      <c r="I28" s="75">
        <f>SUM('18'!I28+'7'!I28)</f>
        <v>489</v>
      </c>
      <c r="J28" s="75">
        <f>SUM('18'!J28+'7'!J28)</f>
        <v>0</v>
      </c>
      <c r="K28" s="370" t="s">
        <v>465</v>
      </c>
      <c r="L28" s="370"/>
    </row>
    <row r="29" spans="1:12" ht="15" thickTop="1" thickBot="1" x14ac:dyDescent="0.3">
      <c r="A29" s="48">
        <v>8690</v>
      </c>
      <c r="B29" s="180" t="s">
        <v>487</v>
      </c>
      <c r="C29" s="76">
        <v>35526</v>
      </c>
      <c r="D29" s="77">
        <v>23150</v>
      </c>
      <c r="E29" s="77">
        <v>2281</v>
      </c>
      <c r="F29" s="77">
        <f>SUM('18'!F29+'7'!F29)</f>
        <v>2699</v>
      </c>
      <c r="G29" s="77">
        <f>SUM('18'!G29+'7'!G29)</f>
        <v>2314</v>
      </c>
      <c r="H29" s="77">
        <v>2198</v>
      </c>
      <c r="I29" s="77">
        <f>SUM('18'!I29+'7'!I29)</f>
        <v>2884</v>
      </c>
      <c r="J29" s="77">
        <f>SUM('18'!J29+'7'!J29)</f>
        <v>0</v>
      </c>
      <c r="K29" s="369" t="s">
        <v>466</v>
      </c>
      <c r="L29" s="369"/>
    </row>
    <row r="30" spans="1:12" ht="24" customHeight="1" thickTop="1" thickBot="1" x14ac:dyDescent="0.3">
      <c r="A30" s="47">
        <v>8810</v>
      </c>
      <c r="B30" s="181" t="s">
        <v>641</v>
      </c>
      <c r="C30" s="74">
        <v>2868</v>
      </c>
      <c r="D30" s="75">
        <v>634</v>
      </c>
      <c r="E30" s="75">
        <v>360</v>
      </c>
      <c r="F30" s="75">
        <v>0</v>
      </c>
      <c r="G30" s="75">
        <v>630</v>
      </c>
      <c r="H30" s="75">
        <v>816</v>
      </c>
      <c r="I30" s="75">
        <v>428</v>
      </c>
      <c r="J30" s="75"/>
      <c r="K30" s="395" t="s">
        <v>643</v>
      </c>
      <c r="L30" s="396"/>
    </row>
    <row r="31" spans="1:12" ht="15" thickTop="1" thickBot="1" x14ac:dyDescent="0.3">
      <c r="A31" s="48">
        <v>9000</v>
      </c>
      <c r="B31" s="233" t="s">
        <v>493</v>
      </c>
      <c r="C31" s="76">
        <f>SUM('18'!C31+'7'!C31)</f>
        <v>5085</v>
      </c>
      <c r="D31" s="77">
        <f>SUM('18'!D31+'7'!D31)</f>
        <v>362</v>
      </c>
      <c r="E31" s="77">
        <f>SUM('18'!E31+'7'!E31)</f>
        <v>205</v>
      </c>
      <c r="F31" s="77">
        <f>SUM('18'!F31+'7'!F31)</f>
        <v>3559</v>
      </c>
      <c r="G31" s="77">
        <f>SUM('18'!G31+'7'!G31)</f>
        <v>417</v>
      </c>
      <c r="H31" s="77">
        <f>SUM('18'!H31+'7'!H31)</f>
        <v>466</v>
      </c>
      <c r="I31" s="77">
        <f>SUM('18'!I31+'7'!I31)</f>
        <v>76</v>
      </c>
      <c r="J31" s="77">
        <f>SUM('18'!J31+'7'!J31)</f>
        <v>0</v>
      </c>
      <c r="K31" s="369" t="s">
        <v>467</v>
      </c>
      <c r="L31" s="369"/>
    </row>
    <row r="32" spans="1:12" ht="15" thickTop="1" thickBot="1" x14ac:dyDescent="0.3">
      <c r="A32" s="47">
        <v>9103</v>
      </c>
      <c r="B32" s="181" t="s">
        <v>509</v>
      </c>
      <c r="C32" s="74">
        <f>SUM('18'!C32+'7'!C32)</f>
        <v>108834</v>
      </c>
      <c r="D32" s="75">
        <f>SUM('18'!D32+'7'!D32)</f>
        <v>99795</v>
      </c>
      <c r="E32" s="75">
        <f>SUM('18'!E32+'7'!E32)</f>
        <v>955</v>
      </c>
      <c r="F32" s="75">
        <f>SUM('18'!F32+'7'!F32)</f>
        <v>4231</v>
      </c>
      <c r="G32" s="75">
        <f>SUM('18'!G32+'7'!G32)</f>
        <v>458</v>
      </c>
      <c r="H32" s="75">
        <f>SUM('18'!H32+'7'!H32)</f>
        <v>3346</v>
      </c>
      <c r="I32" s="75">
        <f>SUM('18'!I32+'7'!I32)</f>
        <v>49</v>
      </c>
      <c r="J32" s="75">
        <f>SUM('18'!J32+'7'!J32)</f>
        <v>0</v>
      </c>
      <c r="K32" s="370" t="s">
        <v>504</v>
      </c>
      <c r="L32" s="370"/>
    </row>
    <row r="33" spans="1:12" ht="15" thickTop="1" thickBot="1" x14ac:dyDescent="0.3">
      <c r="A33" s="48">
        <v>9312</v>
      </c>
      <c r="B33" s="233" t="s">
        <v>488</v>
      </c>
      <c r="C33" s="76">
        <v>519316</v>
      </c>
      <c r="D33" s="77">
        <v>434358</v>
      </c>
      <c r="E33" s="77">
        <v>3053</v>
      </c>
      <c r="F33" s="77">
        <f>SUM('18'!F33+'7'!F33)</f>
        <v>6985</v>
      </c>
      <c r="G33" s="77">
        <v>55903</v>
      </c>
      <c r="H33" s="77">
        <f>SUM('18'!H33+'7'!H33)</f>
        <v>19017</v>
      </c>
      <c r="I33" s="77">
        <f>SUM('18'!I33+'7'!I33)</f>
        <v>0</v>
      </c>
      <c r="J33" s="77">
        <f>SUM('18'!J33+'7'!J33)</f>
        <v>0</v>
      </c>
      <c r="K33" s="369" t="s">
        <v>468</v>
      </c>
      <c r="L33" s="369"/>
    </row>
    <row r="34" spans="1:12" ht="15" thickTop="1" thickBot="1" x14ac:dyDescent="0.3">
      <c r="A34" s="47">
        <v>9319</v>
      </c>
      <c r="B34" s="181" t="s">
        <v>489</v>
      </c>
      <c r="C34" s="74">
        <v>183</v>
      </c>
      <c r="D34" s="75">
        <f>SUM('18'!D34+'7'!D34)</f>
        <v>9</v>
      </c>
      <c r="E34" s="75">
        <v>43</v>
      </c>
      <c r="F34" s="75">
        <v>80</v>
      </c>
      <c r="G34" s="75">
        <v>46</v>
      </c>
      <c r="H34" s="75">
        <f>SUM('18'!H34+'7'!H34)</f>
        <v>5</v>
      </c>
      <c r="I34" s="75">
        <f>SUM('18'!I34+'7'!I34)</f>
        <v>0</v>
      </c>
      <c r="J34" s="75">
        <f>SUM('18'!J34+'7'!J34)</f>
        <v>0</v>
      </c>
      <c r="K34" s="370" t="s">
        <v>469</v>
      </c>
      <c r="L34" s="370"/>
    </row>
    <row r="35" spans="1:12" ht="15" thickTop="1" thickBot="1" x14ac:dyDescent="0.3">
      <c r="A35" s="48">
        <v>9321</v>
      </c>
      <c r="B35" s="233" t="s">
        <v>494</v>
      </c>
      <c r="C35" s="76">
        <f>SUM('18'!C35+'7'!C35)</f>
        <v>7144</v>
      </c>
      <c r="D35" s="77">
        <f>SUM('18'!D35+'7'!D35)</f>
        <v>3618</v>
      </c>
      <c r="E35" s="77">
        <f>SUM('18'!E35+'7'!E35)</f>
        <v>286</v>
      </c>
      <c r="F35" s="77">
        <f>SUM('18'!F35+'7'!F35)</f>
        <v>2529</v>
      </c>
      <c r="G35" s="77">
        <f>SUM('18'!G35+'7'!G35)</f>
        <v>559</v>
      </c>
      <c r="H35" s="77">
        <f>SUM('18'!H35+'7'!H35)</f>
        <v>152</v>
      </c>
      <c r="I35" s="77">
        <f>SUM('18'!I35+'7'!I35)</f>
        <v>0</v>
      </c>
      <c r="J35" s="77">
        <f>SUM('18'!J35+'7'!J35)</f>
        <v>0</v>
      </c>
      <c r="K35" s="369" t="s">
        <v>470</v>
      </c>
      <c r="L35" s="369"/>
    </row>
    <row r="36" spans="1:12" ht="15" thickTop="1" thickBot="1" x14ac:dyDescent="0.3">
      <c r="A36" s="47">
        <v>9329</v>
      </c>
      <c r="B36" s="181" t="s">
        <v>495</v>
      </c>
      <c r="C36" s="74">
        <v>150542</v>
      </c>
      <c r="D36" s="75">
        <f>SUM('18'!D36+'7'!D36)</f>
        <v>139377</v>
      </c>
      <c r="E36" s="75">
        <f>SUM('18'!E36+'7'!E36)</f>
        <v>998</v>
      </c>
      <c r="F36" s="75">
        <f>SUM('18'!F36+'7'!F36)</f>
        <v>1172</v>
      </c>
      <c r="G36" s="75">
        <f>SUM('18'!G36+'7'!G36)</f>
        <v>4885</v>
      </c>
      <c r="H36" s="75">
        <v>3461</v>
      </c>
      <c r="I36" s="75">
        <v>649</v>
      </c>
      <c r="J36" s="75">
        <f>SUM('18'!J36+'7'!J36)</f>
        <v>0</v>
      </c>
      <c r="K36" s="370" t="s">
        <v>503</v>
      </c>
      <c r="L36" s="370"/>
    </row>
    <row r="37" spans="1:12" ht="15" thickTop="1" thickBot="1" x14ac:dyDescent="0.3">
      <c r="A37" s="48">
        <v>9411</v>
      </c>
      <c r="B37" s="233" t="s">
        <v>512</v>
      </c>
      <c r="C37" s="76">
        <f>SUM('18'!C37+'7'!C37)</f>
        <v>0</v>
      </c>
      <c r="D37" s="77">
        <f>SUM('18'!D37+'7'!D37)</f>
        <v>0</v>
      </c>
      <c r="E37" s="77">
        <f>SUM('18'!E37+'7'!E37)</f>
        <v>0</v>
      </c>
      <c r="F37" s="77">
        <f>SUM('18'!F37+'7'!F37)</f>
        <v>0</v>
      </c>
      <c r="G37" s="77">
        <f>SUM('18'!G37+'7'!G37)</f>
        <v>0</v>
      </c>
      <c r="H37" s="77">
        <f>SUM('18'!H37+'7'!H37)</f>
        <v>0</v>
      </c>
      <c r="I37" s="77">
        <f>SUM('18'!I37+'7'!I37)</f>
        <v>0</v>
      </c>
      <c r="J37" s="77">
        <f>SUM('18'!J37+'7'!J37)</f>
        <v>0</v>
      </c>
      <c r="K37" s="369" t="s">
        <v>502</v>
      </c>
      <c r="L37" s="369"/>
    </row>
    <row r="38" spans="1:12" ht="31.8" thickTop="1" thickBot="1" x14ac:dyDescent="0.3">
      <c r="A38" s="47">
        <v>9500</v>
      </c>
      <c r="B38" s="181" t="s">
        <v>496</v>
      </c>
      <c r="C38" s="74">
        <v>31689</v>
      </c>
      <c r="D38" s="75">
        <v>7431</v>
      </c>
      <c r="E38" s="75">
        <f>SUM('18'!E38+'7'!E38)</f>
        <v>778</v>
      </c>
      <c r="F38" s="75">
        <f>SUM('18'!F38+'7'!F38)</f>
        <v>16760</v>
      </c>
      <c r="G38" s="75">
        <v>1998</v>
      </c>
      <c r="H38" s="75">
        <f>SUM('18'!H38+'7'!H38)</f>
        <v>4421</v>
      </c>
      <c r="I38" s="75">
        <v>301</v>
      </c>
      <c r="J38" s="75">
        <f>SUM('18'!J38+'7'!J38)</f>
        <v>0</v>
      </c>
      <c r="K38" s="370" t="s">
        <v>511</v>
      </c>
      <c r="L38" s="370"/>
    </row>
    <row r="39" spans="1:12" ht="15" thickTop="1" thickBot="1" x14ac:dyDescent="0.3">
      <c r="A39" s="48">
        <v>9601</v>
      </c>
      <c r="B39" s="233" t="s">
        <v>498</v>
      </c>
      <c r="C39" s="76">
        <v>47391</v>
      </c>
      <c r="D39" s="77">
        <v>10589</v>
      </c>
      <c r="E39" s="77">
        <v>1683</v>
      </c>
      <c r="F39" s="77">
        <v>2404</v>
      </c>
      <c r="G39" s="77">
        <f>SUM('18'!G39+'7'!G39)</f>
        <v>16305</v>
      </c>
      <c r="H39" s="77">
        <f>SUM('18'!H39+'7'!H39)</f>
        <v>10628</v>
      </c>
      <c r="I39" s="77">
        <v>5782</v>
      </c>
      <c r="J39" s="77">
        <f>SUM('18'!J39+'7'!J39)</f>
        <v>0</v>
      </c>
      <c r="K39" s="369" t="s">
        <v>501</v>
      </c>
      <c r="L39" s="369"/>
    </row>
    <row r="40" spans="1:12" ht="15" thickTop="1" thickBot="1" x14ac:dyDescent="0.3">
      <c r="A40" s="47">
        <v>9602</v>
      </c>
      <c r="B40" s="181" t="s">
        <v>497</v>
      </c>
      <c r="C40" s="74">
        <v>113767</v>
      </c>
      <c r="D40" s="75">
        <v>88465</v>
      </c>
      <c r="E40" s="75">
        <v>2799</v>
      </c>
      <c r="F40" s="75">
        <f>SUM('18'!F40+'7'!F40)</f>
        <v>4267</v>
      </c>
      <c r="G40" s="75">
        <f>SUM('18'!G40+'7'!G40)</f>
        <v>14090</v>
      </c>
      <c r="H40" s="75">
        <v>3312</v>
      </c>
      <c r="I40" s="75">
        <f>SUM('18'!I40+'7'!I40)</f>
        <v>834</v>
      </c>
      <c r="J40" s="75">
        <f>SUM('18'!J40+'7'!J40)</f>
        <v>0</v>
      </c>
      <c r="K40" s="370" t="s">
        <v>471</v>
      </c>
      <c r="L40" s="370"/>
    </row>
    <row r="41" spans="1:12" ht="14.4" thickTop="1" x14ac:dyDescent="0.25">
      <c r="A41" s="244">
        <v>9609</v>
      </c>
      <c r="B41" s="233" t="s">
        <v>499</v>
      </c>
      <c r="C41" s="245">
        <f>SUM('18'!C41+'7'!C41)</f>
        <v>21193</v>
      </c>
      <c r="D41" s="246">
        <f>SUM('18'!D41+'7'!D41)</f>
        <v>14405</v>
      </c>
      <c r="E41" s="246">
        <f>SUM('18'!E41+'7'!E41)</f>
        <v>668</v>
      </c>
      <c r="F41" s="246">
        <f>SUM('18'!F41+'7'!F41)</f>
        <v>782</v>
      </c>
      <c r="G41" s="246">
        <f>SUM('18'!G41+'7'!G41)</f>
        <v>2312</v>
      </c>
      <c r="H41" s="246">
        <f>SUM('18'!H41+'7'!H41)</f>
        <v>462</v>
      </c>
      <c r="I41" s="246">
        <f>SUM('18'!I41+'7'!I41)</f>
        <v>2564</v>
      </c>
      <c r="J41" s="246">
        <f>SUM('18'!J41+'7'!J41)</f>
        <v>0</v>
      </c>
      <c r="K41" s="394" t="s">
        <v>500</v>
      </c>
      <c r="L41" s="394"/>
    </row>
    <row r="42" spans="1:12" ht="36" customHeight="1" x14ac:dyDescent="0.25">
      <c r="A42" s="387" t="s">
        <v>7</v>
      </c>
      <c r="B42" s="387"/>
      <c r="C42" s="247">
        <f t="shared" ref="C42:I42" si="0">SUM(C9:C41)</f>
        <v>2409741</v>
      </c>
      <c r="D42" s="247">
        <f t="shared" si="0"/>
        <v>1694471</v>
      </c>
      <c r="E42" s="247">
        <f t="shared" si="0"/>
        <v>118987</v>
      </c>
      <c r="F42" s="247">
        <f t="shared" si="0"/>
        <v>259310</v>
      </c>
      <c r="G42" s="247">
        <f t="shared" si="0"/>
        <v>195803</v>
      </c>
      <c r="H42" s="247">
        <f t="shared" si="0"/>
        <v>123279</v>
      </c>
      <c r="I42" s="247">
        <f t="shared" si="0"/>
        <v>17891</v>
      </c>
      <c r="J42" s="247">
        <f>SUM('18'!J42+'7'!J42)</f>
        <v>0</v>
      </c>
      <c r="K42" s="388" t="s">
        <v>4</v>
      </c>
      <c r="L42" s="389"/>
    </row>
  </sheetData>
  <mergeCells count="46">
    <mergeCell ref="K30:L30"/>
    <mergeCell ref="K24:L24"/>
    <mergeCell ref="K16:L16"/>
    <mergeCell ref="K17:L17"/>
    <mergeCell ref="K18:L18"/>
    <mergeCell ref="K19:L19"/>
    <mergeCell ref="K20:L20"/>
    <mergeCell ref="K21:L21"/>
    <mergeCell ref="K23:L23"/>
    <mergeCell ref="K25:L25"/>
    <mergeCell ref="K26:L26"/>
    <mergeCell ref="K27:L27"/>
    <mergeCell ref="K28:L28"/>
    <mergeCell ref="K29:L29"/>
    <mergeCell ref="K12:L12"/>
    <mergeCell ref="K13:L13"/>
    <mergeCell ref="K14:L14"/>
    <mergeCell ref="K15:L15"/>
    <mergeCell ref="K22:L22"/>
    <mergeCell ref="K11:L11"/>
    <mergeCell ref="A42:B42"/>
    <mergeCell ref="K42:L42"/>
    <mergeCell ref="A1:L1"/>
    <mergeCell ref="A2:L2"/>
    <mergeCell ref="A3:L3"/>
    <mergeCell ref="A4:L4"/>
    <mergeCell ref="A5:L5"/>
    <mergeCell ref="A6:B6"/>
    <mergeCell ref="F6:G6"/>
    <mergeCell ref="K6:L6"/>
    <mergeCell ref="A7:A8"/>
    <mergeCell ref="B7:B8"/>
    <mergeCell ref="K7:L8"/>
    <mergeCell ref="K9:L9"/>
    <mergeCell ref="K10:L10"/>
    <mergeCell ref="K31:L31"/>
    <mergeCell ref="K32:L32"/>
    <mergeCell ref="K33:L33"/>
    <mergeCell ref="K34:L34"/>
    <mergeCell ref="K35:L35"/>
    <mergeCell ref="K41:L41"/>
    <mergeCell ref="K36:L36"/>
    <mergeCell ref="K37:L37"/>
    <mergeCell ref="K38:L38"/>
    <mergeCell ref="K39:L39"/>
    <mergeCell ref="K40:L40"/>
  </mergeCells>
  <printOptions horizontalCentered="1" verticalCentered="1"/>
  <pageMargins left="0" right="0" top="0" bottom="0" header="0.31496062992125984" footer="0.31496062992125984"/>
  <pageSetup paperSize="9" scale="7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28"/>
  <sheetViews>
    <sheetView topLeftCell="A7" zoomScaleNormal="100" zoomScaleSheetLayoutView="100" workbookViewId="0">
      <selection activeCell="A6" sqref="A6:D6"/>
    </sheetView>
  </sheetViews>
  <sheetFormatPr defaultColWidth="9.09765625" defaultRowHeight="22.8" x14ac:dyDescent="0.25"/>
  <cols>
    <col min="1" max="1" width="18.69921875" style="27" customWidth="1"/>
    <col min="2" max="2" width="50.69921875" style="27" customWidth="1"/>
    <col min="3" max="3" width="4.69921875" style="25" customWidth="1"/>
    <col min="4" max="4" width="50.69921875" style="25" customWidth="1"/>
    <col min="5" max="5" width="17.69921875" style="25" customWidth="1"/>
    <col min="6" max="7" width="9.09765625" style="25"/>
    <col min="8" max="8" width="62.09765625" style="25" customWidth="1"/>
    <col min="9" max="16384" width="9.09765625" style="25"/>
  </cols>
  <sheetData>
    <row r="1" spans="1:11" s="23" customFormat="1" ht="67.2" customHeight="1" x14ac:dyDescent="0.25">
      <c r="A1" s="310"/>
      <c r="B1" s="310"/>
      <c r="C1" s="310"/>
      <c r="D1" s="310"/>
      <c r="E1" s="310"/>
      <c r="F1" s="22"/>
      <c r="G1" s="22"/>
      <c r="H1" s="22"/>
    </row>
    <row r="2" spans="1:11" s="26" customFormat="1" ht="57.75" customHeight="1" x14ac:dyDescent="0.25">
      <c r="A2" s="318" t="s">
        <v>270</v>
      </c>
      <c r="B2" s="318"/>
      <c r="C2" s="24"/>
      <c r="D2" s="319" t="s">
        <v>260</v>
      </c>
      <c r="E2" s="319"/>
      <c r="F2" s="25"/>
      <c r="G2" s="25"/>
      <c r="H2" s="25"/>
      <c r="I2" s="24"/>
      <c r="J2" s="24"/>
      <c r="K2" s="24"/>
    </row>
    <row r="3" spans="1:11" ht="20.25" customHeight="1" x14ac:dyDescent="0.25">
      <c r="A3" s="323" t="s">
        <v>561</v>
      </c>
      <c r="B3" s="323"/>
      <c r="D3" s="320" t="s">
        <v>177</v>
      </c>
      <c r="E3" s="320"/>
    </row>
    <row r="4" spans="1:11" ht="55.5" customHeight="1" x14ac:dyDescent="0.25">
      <c r="A4" s="327" t="s">
        <v>560</v>
      </c>
      <c r="B4" s="327"/>
      <c r="D4" s="326" t="s">
        <v>562</v>
      </c>
      <c r="E4" s="326"/>
    </row>
    <row r="5" spans="1:11" ht="89.25" customHeight="1" x14ac:dyDescent="0.25">
      <c r="A5" s="327"/>
      <c r="B5" s="327"/>
      <c r="D5" s="326"/>
      <c r="E5" s="326"/>
    </row>
    <row r="6" spans="1:11" ht="34.799999999999997" x14ac:dyDescent="0.25">
      <c r="A6" s="34" t="s">
        <v>550</v>
      </c>
      <c r="B6" s="173" t="s">
        <v>555</v>
      </c>
      <c r="D6" s="172" t="s">
        <v>551</v>
      </c>
      <c r="E6" s="30" t="s">
        <v>550</v>
      </c>
    </row>
    <row r="7" spans="1:11" ht="17.399999999999999" x14ac:dyDescent="0.25">
      <c r="A7" s="35" t="s">
        <v>227</v>
      </c>
      <c r="B7" s="144" t="s">
        <v>649</v>
      </c>
      <c r="D7" s="172" t="s">
        <v>225</v>
      </c>
      <c r="E7" s="30" t="s">
        <v>227</v>
      </c>
    </row>
    <row r="8" spans="1:11" ht="17.399999999999999" x14ac:dyDescent="0.25">
      <c r="A8" s="35" t="s">
        <v>552</v>
      </c>
      <c r="B8" s="173" t="s">
        <v>650</v>
      </c>
      <c r="D8" s="172" t="s">
        <v>653</v>
      </c>
      <c r="E8" s="30" t="s">
        <v>552</v>
      </c>
    </row>
    <row r="9" spans="1:11" ht="17.399999999999999" x14ac:dyDescent="0.25">
      <c r="A9" s="35" t="s">
        <v>557</v>
      </c>
      <c r="B9" s="176" t="s">
        <v>651</v>
      </c>
      <c r="D9" s="172" t="s">
        <v>652</v>
      </c>
      <c r="E9" s="30" t="s">
        <v>557</v>
      </c>
    </row>
    <row r="10" spans="1:11" ht="34.799999999999997" x14ac:dyDescent="0.25">
      <c r="A10" s="225" t="s">
        <v>598</v>
      </c>
      <c r="B10" s="176" t="s">
        <v>657</v>
      </c>
      <c r="D10" s="172" t="s">
        <v>654</v>
      </c>
      <c r="E10" s="30" t="s">
        <v>598</v>
      </c>
    </row>
    <row r="11" spans="1:11" ht="30" customHeight="1" x14ac:dyDescent="0.25">
      <c r="A11" s="35" t="s">
        <v>599</v>
      </c>
      <c r="B11" s="226" t="s">
        <v>656</v>
      </c>
      <c r="D11" s="172" t="s">
        <v>655</v>
      </c>
      <c r="E11" s="30" t="s">
        <v>599</v>
      </c>
    </row>
    <row r="12" spans="1:11" ht="17.399999999999999" x14ac:dyDescent="0.25">
      <c r="A12" s="35" t="s">
        <v>228</v>
      </c>
      <c r="B12" s="173" t="s">
        <v>297</v>
      </c>
      <c r="D12" s="172" t="s">
        <v>226</v>
      </c>
      <c r="E12" s="30" t="s">
        <v>228</v>
      </c>
    </row>
    <row r="13" spans="1:11" ht="27.6" x14ac:dyDescent="0.25">
      <c r="A13" s="35" t="s">
        <v>554</v>
      </c>
      <c r="B13" s="173" t="s">
        <v>559</v>
      </c>
      <c r="D13" s="172" t="s">
        <v>558</v>
      </c>
      <c r="E13" s="30" t="s">
        <v>554</v>
      </c>
    </row>
    <row r="14" spans="1:11" ht="17.399999999999999" x14ac:dyDescent="0.25">
      <c r="A14" s="34" t="s">
        <v>549</v>
      </c>
      <c r="B14" s="173" t="s">
        <v>556</v>
      </c>
      <c r="D14" s="172" t="s">
        <v>548</v>
      </c>
      <c r="E14" s="30" t="s">
        <v>549</v>
      </c>
    </row>
    <row r="15" spans="1:11" ht="34.799999999999997" x14ac:dyDescent="0.25">
      <c r="A15" s="34" t="s">
        <v>553</v>
      </c>
      <c r="B15" s="173" t="s">
        <v>298</v>
      </c>
      <c r="D15" s="172" t="s">
        <v>319</v>
      </c>
      <c r="E15" s="30" t="s">
        <v>553</v>
      </c>
    </row>
    <row r="16" spans="1:11" ht="43.5" customHeight="1" x14ac:dyDescent="0.25">
      <c r="A16" s="322" t="s">
        <v>323</v>
      </c>
      <c r="B16" s="322"/>
      <c r="D16" s="326" t="s">
        <v>178</v>
      </c>
      <c r="E16" s="326"/>
    </row>
    <row r="17" spans="1:5" ht="47.25" customHeight="1" x14ac:dyDescent="0.4">
      <c r="A17" s="324" t="s">
        <v>299</v>
      </c>
      <c r="B17" s="324"/>
      <c r="D17" s="325" t="s">
        <v>179</v>
      </c>
      <c r="E17" s="325"/>
    </row>
    <row r="18" spans="1:5" ht="43.5" customHeight="1" x14ac:dyDescent="0.25">
      <c r="A18" s="322" t="s">
        <v>271</v>
      </c>
      <c r="B18" s="322"/>
      <c r="D18" s="321" t="s">
        <v>180</v>
      </c>
      <c r="E18" s="321"/>
    </row>
    <row r="19" spans="1:5" ht="23.25" customHeight="1" x14ac:dyDescent="0.25">
      <c r="A19" s="323" t="s">
        <v>300</v>
      </c>
      <c r="B19" s="323"/>
      <c r="D19" s="320" t="s">
        <v>181</v>
      </c>
      <c r="E19" s="320"/>
    </row>
    <row r="20" spans="1:5" ht="44.25" customHeight="1" x14ac:dyDescent="0.25">
      <c r="A20" s="322" t="s">
        <v>324</v>
      </c>
      <c r="B20" s="322"/>
      <c r="D20" s="321" t="s">
        <v>182</v>
      </c>
      <c r="E20" s="321"/>
    </row>
    <row r="21" spans="1:5" ht="23.25" customHeight="1" x14ac:dyDescent="0.25">
      <c r="A21" s="323" t="s">
        <v>301</v>
      </c>
      <c r="B21" s="323"/>
      <c r="D21" s="320" t="s">
        <v>183</v>
      </c>
      <c r="E21" s="320"/>
    </row>
    <row r="22" spans="1:5" ht="45.75" customHeight="1" x14ac:dyDescent="0.25">
      <c r="A22" s="322" t="s">
        <v>391</v>
      </c>
      <c r="B22" s="322"/>
      <c r="D22" s="321" t="s">
        <v>636</v>
      </c>
      <c r="E22" s="321"/>
    </row>
    <row r="23" spans="1:5" ht="44.25" customHeight="1" x14ac:dyDescent="0.25">
      <c r="A23" s="322" t="s">
        <v>325</v>
      </c>
      <c r="B23" s="322"/>
      <c r="D23" s="321" t="s">
        <v>234</v>
      </c>
      <c r="E23" s="321"/>
    </row>
    <row r="24" spans="1:5" ht="61.5" customHeight="1" x14ac:dyDescent="0.25">
      <c r="A24" s="322" t="s">
        <v>401</v>
      </c>
      <c r="B24" s="322"/>
      <c r="D24" s="321" t="s">
        <v>184</v>
      </c>
      <c r="E24" s="321"/>
    </row>
    <row r="25" spans="1:5" x14ac:dyDescent="0.25">
      <c r="D25" s="28"/>
      <c r="E25" s="28"/>
    </row>
    <row r="26" spans="1:5" x14ac:dyDescent="0.25">
      <c r="D26" s="28"/>
      <c r="E26" s="28"/>
    </row>
    <row r="27" spans="1:5" x14ac:dyDescent="0.25">
      <c r="D27" s="28"/>
      <c r="E27" s="28"/>
    </row>
    <row r="28" spans="1:5" x14ac:dyDescent="0.25">
      <c r="D28" s="28"/>
      <c r="E28" s="28"/>
    </row>
  </sheetData>
  <mergeCells count="25">
    <mergeCell ref="D24:E24"/>
    <mergeCell ref="D17:E17"/>
    <mergeCell ref="D18:E18"/>
    <mergeCell ref="D19:E19"/>
    <mergeCell ref="A3:B3"/>
    <mergeCell ref="D16:E16"/>
    <mergeCell ref="A16:B16"/>
    <mergeCell ref="A4:B5"/>
    <mergeCell ref="D4:E5"/>
    <mergeCell ref="A23:B23"/>
    <mergeCell ref="A24:B24"/>
    <mergeCell ref="A21:B21"/>
    <mergeCell ref="A22:B22"/>
    <mergeCell ref="D21:E21"/>
    <mergeCell ref="D22:E22"/>
    <mergeCell ref="D23:E23"/>
    <mergeCell ref="A1:E1"/>
    <mergeCell ref="A2:B2"/>
    <mergeCell ref="D2:E2"/>
    <mergeCell ref="D3:E3"/>
    <mergeCell ref="D20:E20"/>
    <mergeCell ref="A18:B18"/>
    <mergeCell ref="A19:B19"/>
    <mergeCell ref="A20:B20"/>
    <mergeCell ref="A17:B17"/>
  </mergeCells>
  <printOptions horizontalCentered="1"/>
  <pageMargins left="0" right="0" top="0.59055118110236227" bottom="0" header="0.31496062992125984" footer="0.31496062992125984"/>
  <pageSetup paperSize="9" scale="92" orientation="landscape" r:id="rId1"/>
  <rowBreaks count="1" manualBreakCount="1">
    <brk id="16" max="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42"/>
  <sheetViews>
    <sheetView view="pageBreakPreview" topLeftCell="A27" zoomScaleNormal="100" zoomScaleSheetLayoutView="100" workbookViewId="0">
      <selection activeCell="A6" sqref="A6:D6"/>
    </sheetView>
  </sheetViews>
  <sheetFormatPr defaultColWidth="9.09765625" defaultRowHeight="13.8" x14ac:dyDescent="0.25"/>
  <cols>
    <col min="1" max="1" width="7.69921875" style="4" customWidth="1"/>
    <col min="2" max="2" width="40.69921875" style="2" customWidth="1"/>
    <col min="3" max="13" width="10.69921875" style="2" customWidth="1"/>
    <col min="14" max="14" width="30.69921875" style="2" customWidth="1"/>
    <col min="15" max="15" width="7.69921875" style="2" customWidth="1"/>
    <col min="16" max="16384" width="9.09765625" style="2"/>
  </cols>
  <sheetData>
    <row r="1" spans="1:16" s="6" customFormat="1" ht="27.75" customHeight="1" x14ac:dyDescent="0.25">
      <c r="A1" s="310"/>
      <c r="B1" s="310"/>
      <c r="C1" s="310"/>
      <c r="D1" s="310"/>
      <c r="E1" s="310"/>
      <c r="F1" s="310"/>
      <c r="G1" s="310"/>
      <c r="H1" s="310"/>
      <c r="I1" s="310"/>
      <c r="J1" s="310"/>
      <c r="K1" s="310"/>
      <c r="L1" s="310"/>
      <c r="M1" s="310"/>
      <c r="N1" s="310"/>
      <c r="O1" s="310"/>
      <c r="P1" s="11"/>
    </row>
    <row r="2" spans="1:16" ht="15.75" customHeight="1" x14ac:dyDescent="0.25">
      <c r="A2" s="348" t="s">
        <v>99</v>
      </c>
      <c r="B2" s="348"/>
      <c r="C2" s="348"/>
      <c r="D2" s="348"/>
      <c r="E2" s="348"/>
      <c r="F2" s="348"/>
      <c r="G2" s="348"/>
      <c r="H2" s="348"/>
      <c r="I2" s="348"/>
      <c r="J2" s="348"/>
      <c r="K2" s="348"/>
      <c r="L2" s="348"/>
      <c r="M2" s="348"/>
      <c r="N2" s="348"/>
      <c r="O2" s="348"/>
    </row>
    <row r="3" spans="1:16" ht="15.75" customHeight="1" x14ac:dyDescent="0.25">
      <c r="A3" s="348" t="s">
        <v>163</v>
      </c>
      <c r="B3" s="348"/>
      <c r="C3" s="348"/>
      <c r="D3" s="348"/>
      <c r="E3" s="348"/>
      <c r="F3" s="348"/>
      <c r="G3" s="348"/>
      <c r="H3" s="348"/>
      <c r="I3" s="348"/>
      <c r="J3" s="348"/>
      <c r="K3" s="348"/>
      <c r="L3" s="348"/>
      <c r="M3" s="348"/>
      <c r="N3" s="348"/>
      <c r="O3" s="348"/>
    </row>
    <row r="4" spans="1:16" ht="15.75" customHeight="1" x14ac:dyDescent="0.25">
      <c r="A4" s="349" t="s">
        <v>100</v>
      </c>
      <c r="B4" s="349"/>
      <c r="C4" s="349"/>
      <c r="D4" s="349"/>
      <c r="E4" s="349"/>
      <c r="F4" s="349"/>
      <c r="G4" s="349"/>
      <c r="H4" s="349"/>
      <c r="I4" s="349"/>
      <c r="J4" s="349"/>
      <c r="K4" s="349"/>
      <c r="L4" s="349"/>
      <c r="M4" s="349"/>
      <c r="N4" s="349"/>
      <c r="O4" s="349"/>
    </row>
    <row r="5" spans="1:16" ht="15.75" customHeight="1" x14ac:dyDescent="0.25">
      <c r="A5" s="349" t="s">
        <v>164</v>
      </c>
      <c r="B5" s="349"/>
      <c r="C5" s="349"/>
      <c r="D5" s="349"/>
      <c r="E5" s="349"/>
      <c r="F5" s="349"/>
      <c r="G5" s="349"/>
      <c r="H5" s="349"/>
      <c r="I5" s="349"/>
      <c r="J5" s="349"/>
      <c r="K5" s="349"/>
      <c r="L5" s="349"/>
      <c r="M5" s="349"/>
      <c r="N5" s="349"/>
      <c r="O5" s="349"/>
    </row>
    <row r="6" spans="1:16" ht="15.6" x14ac:dyDescent="0.25">
      <c r="A6" s="346" t="s">
        <v>592</v>
      </c>
      <c r="B6" s="346"/>
      <c r="D6" s="52"/>
      <c r="E6" s="52"/>
      <c r="F6" s="52"/>
      <c r="G6" s="52"/>
      <c r="H6" s="200">
        <v>2015</v>
      </c>
      <c r="I6" s="52"/>
      <c r="J6" s="52"/>
      <c r="K6" s="52"/>
      <c r="L6" s="52"/>
      <c r="M6" s="52"/>
      <c r="N6" s="347" t="s">
        <v>169</v>
      </c>
      <c r="O6" s="347"/>
    </row>
    <row r="7" spans="1:16" ht="64.5" customHeight="1" x14ac:dyDescent="0.25">
      <c r="A7" s="353" t="s">
        <v>356</v>
      </c>
      <c r="B7" s="357" t="s">
        <v>10</v>
      </c>
      <c r="C7" s="201" t="s">
        <v>63</v>
      </c>
      <c r="D7" s="201" t="s">
        <v>80</v>
      </c>
      <c r="E7" s="201" t="s">
        <v>81</v>
      </c>
      <c r="F7" s="201" t="s">
        <v>82</v>
      </c>
      <c r="G7" s="201" t="s">
        <v>83</v>
      </c>
      <c r="H7" s="201" t="s">
        <v>84</v>
      </c>
      <c r="I7" s="201" t="s">
        <v>85</v>
      </c>
      <c r="J7" s="201" t="s">
        <v>86</v>
      </c>
      <c r="K7" s="201" t="s">
        <v>87</v>
      </c>
      <c r="L7" s="201" t="s">
        <v>88</v>
      </c>
      <c r="M7" s="201" t="s">
        <v>89</v>
      </c>
      <c r="N7" s="353" t="s">
        <v>17</v>
      </c>
      <c r="O7" s="353"/>
    </row>
    <row r="8" spans="1:16" ht="51" x14ac:dyDescent="0.25">
      <c r="A8" s="355"/>
      <c r="B8" s="359"/>
      <c r="C8" s="85" t="s">
        <v>7</v>
      </c>
      <c r="D8" s="202" t="s">
        <v>90</v>
      </c>
      <c r="E8" s="202" t="s">
        <v>91</v>
      </c>
      <c r="F8" s="202" t="s">
        <v>92</v>
      </c>
      <c r="G8" s="202" t="s">
        <v>93</v>
      </c>
      <c r="H8" s="202" t="s">
        <v>94</v>
      </c>
      <c r="I8" s="202" t="s">
        <v>95</v>
      </c>
      <c r="J8" s="202" t="s">
        <v>96</v>
      </c>
      <c r="K8" s="202" t="s">
        <v>97</v>
      </c>
      <c r="L8" s="202" t="s">
        <v>98</v>
      </c>
      <c r="M8" s="202" t="s">
        <v>348</v>
      </c>
      <c r="N8" s="355"/>
      <c r="O8" s="355"/>
    </row>
    <row r="9" spans="1:16" ht="14.4" thickBot="1" x14ac:dyDescent="0.3">
      <c r="A9" s="46">
        <v>4521</v>
      </c>
      <c r="B9" s="180" t="s">
        <v>490</v>
      </c>
      <c r="C9" s="72">
        <v>615829</v>
      </c>
      <c r="D9" s="73">
        <f>SUM('19'!D9+'8'!D9)</f>
        <v>133188</v>
      </c>
      <c r="E9" s="73">
        <f>SUM('19'!E9+'8'!E9)</f>
        <v>637</v>
      </c>
      <c r="F9" s="73">
        <f>SUM('19'!F9+'8'!F9)</f>
        <v>28796</v>
      </c>
      <c r="G9" s="73">
        <f>SUM('19'!G9+'8'!G9)</f>
        <v>489</v>
      </c>
      <c r="H9" s="73">
        <f>SUM('19'!H9+'8'!H9)</f>
        <v>13615</v>
      </c>
      <c r="I9" s="73">
        <f>SUM('19'!I9+'8'!I9)</f>
        <v>27416</v>
      </c>
      <c r="J9" s="73">
        <f>SUM('19'!J9+'8'!J9)</f>
        <v>29008</v>
      </c>
      <c r="K9" s="73">
        <f>SUM('19'!K9+'8'!K9)</f>
        <v>8068</v>
      </c>
      <c r="L9" s="73">
        <f>SUM('19'!L9+'8'!L9)</f>
        <v>6903</v>
      </c>
      <c r="M9" s="73">
        <v>367709</v>
      </c>
      <c r="N9" s="368" t="s">
        <v>510</v>
      </c>
      <c r="O9" s="368"/>
    </row>
    <row r="10" spans="1:16" ht="15.75" customHeight="1" thickTop="1" thickBot="1" x14ac:dyDescent="0.3">
      <c r="A10" s="47">
        <v>4522</v>
      </c>
      <c r="B10" s="181" t="s">
        <v>472</v>
      </c>
      <c r="C10" s="74">
        <v>51040</v>
      </c>
      <c r="D10" s="75">
        <f>SUM('19'!D10+'8'!D10)</f>
        <v>2707</v>
      </c>
      <c r="E10" s="75">
        <f>SUM('19'!E10+'8'!E10)</f>
        <v>33</v>
      </c>
      <c r="F10" s="75">
        <f>SUM('19'!F10+'8'!F10)</f>
        <v>631</v>
      </c>
      <c r="G10" s="75">
        <f>SUM('19'!G10+'8'!G10)</f>
        <v>0</v>
      </c>
      <c r="H10" s="75">
        <f>SUM('19'!H10+'8'!H10)</f>
        <v>1063</v>
      </c>
      <c r="I10" s="75">
        <v>956</v>
      </c>
      <c r="J10" s="75">
        <f>SUM('19'!J10+'8'!J10)</f>
        <v>1273</v>
      </c>
      <c r="K10" s="75">
        <f>SUM('19'!K10+'8'!K10)</f>
        <v>251</v>
      </c>
      <c r="L10" s="75">
        <f>SUM('19'!L10+'8'!L10)</f>
        <v>369</v>
      </c>
      <c r="M10" s="75">
        <f>SUM('19'!M10+'8'!M10)</f>
        <v>43757</v>
      </c>
      <c r="N10" s="370" t="s">
        <v>452</v>
      </c>
      <c r="O10" s="370"/>
    </row>
    <row r="11" spans="1:16" ht="21.9" customHeight="1" thickTop="1" thickBot="1" x14ac:dyDescent="0.3">
      <c r="A11" s="48">
        <v>4529</v>
      </c>
      <c r="B11" s="180" t="s">
        <v>508</v>
      </c>
      <c r="C11" s="76">
        <v>31573</v>
      </c>
      <c r="D11" s="77">
        <v>3133</v>
      </c>
      <c r="E11" s="77">
        <f>SUM('19'!E11+'8'!E11)</f>
        <v>19</v>
      </c>
      <c r="F11" s="77">
        <f>SUM('19'!F11+'8'!F11)</f>
        <v>446</v>
      </c>
      <c r="G11" s="77">
        <f>SUM('19'!G11+'8'!G11)</f>
        <v>0</v>
      </c>
      <c r="H11" s="77">
        <f>SUM('19'!H11+'8'!H11)</f>
        <v>414</v>
      </c>
      <c r="I11" s="77">
        <f>SUM('19'!I11+'8'!I11)</f>
        <v>4471</v>
      </c>
      <c r="J11" s="77">
        <v>1589</v>
      </c>
      <c r="K11" s="77">
        <f>SUM('19'!K11+'8'!K11)</f>
        <v>1474</v>
      </c>
      <c r="L11" s="77">
        <f>SUM('19'!L11+'8'!L11)</f>
        <v>37</v>
      </c>
      <c r="M11" s="77">
        <v>19990</v>
      </c>
      <c r="N11" s="369" t="s">
        <v>507</v>
      </c>
      <c r="O11" s="369"/>
    </row>
    <row r="12" spans="1:16" ht="21.9" customHeight="1" thickTop="1" thickBot="1" x14ac:dyDescent="0.3">
      <c r="A12" s="47">
        <v>4540</v>
      </c>
      <c r="B12" s="181" t="s">
        <v>513</v>
      </c>
      <c r="C12" s="74">
        <v>7270</v>
      </c>
      <c r="D12" s="75">
        <f>SUM('19'!D12+'8'!D12)</f>
        <v>152</v>
      </c>
      <c r="E12" s="75">
        <v>524</v>
      </c>
      <c r="F12" s="75">
        <f>SUM('19'!F12+'8'!F12)</f>
        <v>183</v>
      </c>
      <c r="G12" s="75">
        <f>SUM('19'!G12+'8'!G12)</f>
        <v>0</v>
      </c>
      <c r="H12" s="75">
        <v>93</v>
      </c>
      <c r="I12" s="75">
        <f>SUM('19'!I12+'8'!I12)</f>
        <v>0</v>
      </c>
      <c r="J12" s="75">
        <v>145</v>
      </c>
      <c r="K12" s="75">
        <f>SUM('19'!K12+'8'!K12)</f>
        <v>39</v>
      </c>
      <c r="L12" s="75">
        <f>SUM('19'!L12+'8'!L12)</f>
        <v>0</v>
      </c>
      <c r="M12" s="75">
        <f>SUM('19'!M12+'8'!M12)</f>
        <v>6134</v>
      </c>
      <c r="N12" s="370" t="s">
        <v>506</v>
      </c>
      <c r="O12" s="370"/>
    </row>
    <row r="13" spans="1:16" ht="21.9" customHeight="1" thickTop="1" thickBot="1" x14ac:dyDescent="0.3">
      <c r="A13" s="48">
        <v>8511</v>
      </c>
      <c r="B13" s="180" t="s">
        <v>473</v>
      </c>
      <c r="C13" s="76">
        <v>141069</v>
      </c>
      <c r="D13" s="77">
        <f>SUM('19'!D13+'8'!D13)</f>
        <v>16948</v>
      </c>
      <c r="E13" s="77">
        <f>SUM('19'!E13+'8'!E13)</f>
        <v>109</v>
      </c>
      <c r="F13" s="77">
        <v>1846</v>
      </c>
      <c r="G13" s="77">
        <f>SUM('19'!G13+'8'!G13)</f>
        <v>2671</v>
      </c>
      <c r="H13" s="77">
        <f>SUM('19'!H13+'8'!H13)</f>
        <v>2808</v>
      </c>
      <c r="I13" s="77">
        <f>SUM('19'!I13+'8'!I13)</f>
        <v>3870</v>
      </c>
      <c r="J13" s="77">
        <f>SUM('19'!J13+'8'!J13)</f>
        <v>14504</v>
      </c>
      <c r="K13" s="77">
        <v>10206</v>
      </c>
      <c r="L13" s="77">
        <f>SUM('19'!L13+'8'!L13)</f>
        <v>630</v>
      </c>
      <c r="M13" s="77">
        <v>87477</v>
      </c>
      <c r="N13" s="369" t="s">
        <v>453</v>
      </c>
      <c r="O13" s="369"/>
    </row>
    <row r="14" spans="1:16" ht="21.9" customHeight="1" thickTop="1" thickBot="1" x14ac:dyDescent="0.3">
      <c r="A14" s="47">
        <v>8512</v>
      </c>
      <c r="B14" s="181" t="s">
        <v>474</v>
      </c>
      <c r="C14" s="74">
        <f>SUM('19'!C14+'8'!C14)</f>
        <v>36859</v>
      </c>
      <c r="D14" s="75">
        <f>SUM('19'!D14+'8'!D14)</f>
        <v>3891</v>
      </c>
      <c r="E14" s="75">
        <f>SUM('19'!E14+'8'!E14)</f>
        <v>379</v>
      </c>
      <c r="F14" s="75">
        <f>SUM('19'!F14+'8'!F14)</f>
        <v>33</v>
      </c>
      <c r="G14" s="75">
        <f>SUM('19'!G14+'8'!G14)</f>
        <v>339</v>
      </c>
      <c r="H14" s="75">
        <f>SUM('19'!H14+'8'!H14)</f>
        <v>1051</v>
      </c>
      <c r="I14" s="75">
        <f>SUM('19'!I14+'8'!I14)</f>
        <v>558</v>
      </c>
      <c r="J14" s="75">
        <f>SUM('19'!J14+'8'!J14)</f>
        <v>2642</v>
      </c>
      <c r="K14" s="75">
        <f>SUM('19'!K14+'8'!K14)</f>
        <v>3735</v>
      </c>
      <c r="L14" s="75">
        <f>SUM('19'!L14+'8'!L14)</f>
        <v>75</v>
      </c>
      <c r="M14" s="75">
        <f>SUM('19'!M14+'8'!M14)</f>
        <v>24156</v>
      </c>
      <c r="N14" s="370" t="s">
        <v>454</v>
      </c>
      <c r="O14" s="370"/>
    </row>
    <row r="15" spans="1:16" ht="21.9" customHeight="1" thickTop="1" thickBot="1" x14ac:dyDescent="0.3">
      <c r="A15" s="48">
        <v>8513</v>
      </c>
      <c r="B15" s="180" t="s">
        <v>475</v>
      </c>
      <c r="C15" s="76">
        <f>SUM('19'!C15+'8'!C15)</f>
        <v>6903</v>
      </c>
      <c r="D15" s="77">
        <f>SUM('19'!D15+'8'!D15)</f>
        <v>1276</v>
      </c>
      <c r="E15" s="77">
        <f>SUM('19'!E15+'8'!E15)</f>
        <v>0</v>
      </c>
      <c r="F15" s="77">
        <f>SUM('19'!F15+'8'!F15)</f>
        <v>0</v>
      </c>
      <c r="G15" s="77">
        <f>SUM('19'!G15+'8'!G15)</f>
        <v>3366</v>
      </c>
      <c r="H15" s="77">
        <f>SUM('19'!H15+'8'!H15)</f>
        <v>135</v>
      </c>
      <c r="I15" s="77">
        <f>SUM('19'!I15+'8'!I15)</f>
        <v>0</v>
      </c>
      <c r="J15" s="77">
        <f>SUM('19'!J15+'8'!J15)</f>
        <v>2126</v>
      </c>
      <c r="K15" s="77">
        <f>SUM('19'!K15+'8'!K15)</f>
        <v>0</v>
      </c>
      <c r="L15" s="77">
        <f>SUM('19'!L15+'8'!L15)</f>
        <v>0</v>
      </c>
      <c r="M15" s="77">
        <f>SUM('19'!M15+'8'!M15)</f>
        <v>0</v>
      </c>
      <c r="N15" s="369" t="s">
        <v>455</v>
      </c>
      <c r="O15" s="369"/>
    </row>
    <row r="16" spans="1:16" ht="21.9" customHeight="1" thickTop="1" thickBot="1" x14ac:dyDescent="0.3">
      <c r="A16" s="47">
        <v>8514</v>
      </c>
      <c r="B16" s="181" t="s">
        <v>476</v>
      </c>
      <c r="C16" s="74">
        <f>SUM('19'!C16+'8'!C16)</f>
        <v>645248</v>
      </c>
      <c r="D16" s="75">
        <f>SUM('19'!D16+'8'!D16)</f>
        <v>214056</v>
      </c>
      <c r="E16" s="75">
        <f>SUM('19'!E16+'8'!E16)</f>
        <v>6537</v>
      </c>
      <c r="F16" s="75">
        <f>SUM('19'!F16+'8'!F16)</f>
        <v>23949</v>
      </c>
      <c r="G16" s="75">
        <f>SUM('19'!G16+'8'!G16)</f>
        <v>8511</v>
      </c>
      <c r="H16" s="75">
        <f>SUM('19'!H16+'8'!H16)</f>
        <v>11762</v>
      </c>
      <c r="I16" s="75">
        <f>SUM('19'!I16+'8'!I16)</f>
        <v>5249</v>
      </c>
      <c r="J16" s="75">
        <f>SUM('19'!J16+'8'!J16)</f>
        <v>77592</v>
      </c>
      <c r="K16" s="75">
        <f>SUM('19'!K16+'8'!K16)</f>
        <v>65082</v>
      </c>
      <c r="L16" s="75">
        <f>SUM('19'!L16+'8'!L16)</f>
        <v>18244</v>
      </c>
      <c r="M16" s="75">
        <f>SUM('19'!M16+'8'!M16)</f>
        <v>214266</v>
      </c>
      <c r="N16" s="370" t="s">
        <v>16</v>
      </c>
      <c r="O16" s="370"/>
    </row>
    <row r="17" spans="1:15" ht="21.9" customHeight="1" thickTop="1" thickBot="1" x14ac:dyDescent="0.3">
      <c r="A17" s="48">
        <v>8521</v>
      </c>
      <c r="B17" s="180" t="s">
        <v>477</v>
      </c>
      <c r="C17" s="76">
        <f>SUM('19'!C17+'8'!C17)</f>
        <v>2365</v>
      </c>
      <c r="D17" s="77">
        <f>SUM('19'!D17+'8'!D17)</f>
        <v>25</v>
      </c>
      <c r="E17" s="77">
        <f>SUM('19'!E17+'8'!E17)</f>
        <v>15</v>
      </c>
      <c r="F17" s="77">
        <f>SUM('19'!F17+'8'!F17)</f>
        <v>9</v>
      </c>
      <c r="G17" s="77">
        <f>SUM('19'!G17+'8'!G17)</f>
        <v>0</v>
      </c>
      <c r="H17" s="77">
        <f>SUM('19'!H17+'8'!H17)</f>
        <v>124</v>
      </c>
      <c r="I17" s="77">
        <f>SUM('19'!I17+'8'!I17)</f>
        <v>41</v>
      </c>
      <c r="J17" s="77">
        <f>SUM('19'!J17+'8'!J17)</f>
        <v>148</v>
      </c>
      <c r="K17" s="77">
        <f>SUM('19'!K17+'8'!K17)</f>
        <v>0</v>
      </c>
      <c r="L17" s="77">
        <f>SUM('19'!L17+'8'!L17)</f>
        <v>0</v>
      </c>
      <c r="M17" s="77">
        <f>SUM('19'!M17+'8'!M17)</f>
        <v>2003</v>
      </c>
      <c r="N17" s="369" t="s">
        <v>456</v>
      </c>
      <c r="O17" s="369"/>
    </row>
    <row r="18" spans="1:15" ht="21.9" customHeight="1" thickTop="1" thickBot="1" x14ac:dyDescent="0.3">
      <c r="A18" s="47">
        <v>8530</v>
      </c>
      <c r="B18" s="181" t="s">
        <v>478</v>
      </c>
      <c r="C18" s="74">
        <f>SUM('19'!C18+'8'!C18)</f>
        <v>263980</v>
      </c>
      <c r="D18" s="75">
        <f>SUM('19'!D18+'8'!D18)</f>
        <v>62576</v>
      </c>
      <c r="E18" s="75">
        <f>SUM('19'!E18+'8'!E18)</f>
        <v>0</v>
      </c>
      <c r="F18" s="75">
        <f>SUM('19'!F18+'8'!F18)</f>
        <v>16715</v>
      </c>
      <c r="G18" s="75">
        <f>SUM('19'!G18+'8'!G18)</f>
        <v>37658</v>
      </c>
      <c r="H18" s="75">
        <f>SUM('19'!H18+'8'!H18)</f>
        <v>5859</v>
      </c>
      <c r="I18" s="75">
        <f>SUM('19'!I18+'8'!I18)</f>
        <v>45983</v>
      </c>
      <c r="J18" s="75">
        <f>SUM('19'!J18+'8'!J18)</f>
        <v>69015</v>
      </c>
      <c r="K18" s="75">
        <f>SUM('19'!K18+'8'!K18)</f>
        <v>0</v>
      </c>
      <c r="L18" s="75">
        <f>SUM('19'!L18+'8'!L18)</f>
        <v>2750</v>
      </c>
      <c r="M18" s="75">
        <f>SUM('19'!M18+'8'!M18)</f>
        <v>23424</v>
      </c>
      <c r="N18" s="370" t="s">
        <v>15</v>
      </c>
      <c r="O18" s="370"/>
    </row>
    <row r="19" spans="1:15" ht="15" thickTop="1" thickBot="1" x14ac:dyDescent="0.3">
      <c r="A19" s="48">
        <v>8541</v>
      </c>
      <c r="B19" s="180" t="s">
        <v>479</v>
      </c>
      <c r="C19" s="76">
        <f>SUM('19'!C19+'8'!C19)</f>
        <v>559</v>
      </c>
      <c r="D19" s="77">
        <f>SUM('19'!D19+'8'!D19)</f>
        <v>148</v>
      </c>
      <c r="E19" s="77">
        <f>SUM('19'!E19+'8'!E19)</f>
        <v>0</v>
      </c>
      <c r="F19" s="77">
        <f>SUM('19'!F19+'8'!F19)</f>
        <v>46</v>
      </c>
      <c r="G19" s="77">
        <f>SUM('19'!G19+'8'!G19)</f>
        <v>0</v>
      </c>
      <c r="H19" s="77">
        <f>SUM('19'!H19+'8'!H19)</f>
        <v>0</v>
      </c>
      <c r="I19" s="77">
        <f>SUM('19'!I19+'8'!I19)</f>
        <v>0</v>
      </c>
      <c r="J19" s="77">
        <f>SUM('19'!J19+'8'!J19)</f>
        <v>4</v>
      </c>
      <c r="K19" s="77">
        <f>SUM('19'!K19+'8'!K19)</f>
        <v>0</v>
      </c>
      <c r="L19" s="77">
        <f>SUM('19'!L19+'8'!L19)</f>
        <v>0</v>
      </c>
      <c r="M19" s="77">
        <f>SUM('19'!M19+'8'!M19)</f>
        <v>361</v>
      </c>
      <c r="N19" s="369" t="s">
        <v>457</v>
      </c>
      <c r="O19" s="369"/>
    </row>
    <row r="20" spans="1:15" ht="15.75" customHeight="1" thickTop="1" thickBot="1" x14ac:dyDescent="0.3">
      <c r="A20" s="47">
        <v>8542</v>
      </c>
      <c r="B20" s="181" t="s">
        <v>480</v>
      </c>
      <c r="C20" s="74">
        <v>7594</v>
      </c>
      <c r="D20" s="75">
        <f>SUM('19'!D20+'8'!D20)</f>
        <v>38</v>
      </c>
      <c r="E20" s="75">
        <f>SUM('19'!E20+'8'!E20)</f>
        <v>0</v>
      </c>
      <c r="F20" s="75">
        <f>SUM('19'!F20+'8'!F20)</f>
        <v>280</v>
      </c>
      <c r="G20" s="75">
        <f>SUM('19'!G20+'8'!G20)</f>
        <v>0</v>
      </c>
      <c r="H20" s="75">
        <f>SUM('19'!H20+'8'!H20)</f>
        <v>168</v>
      </c>
      <c r="I20" s="75">
        <f>SUM('19'!I20+'8'!I20)</f>
        <v>2125</v>
      </c>
      <c r="J20" s="75">
        <f>SUM('19'!J20+'8'!J20)</f>
        <v>1140</v>
      </c>
      <c r="K20" s="75">
        <f>SUM('19'!K20+'8'!K20)</f>
        <v>59</v>
      </c>
      <c r="L20" s="75">
        <f>SUM('19'!L20+'8'!L20)</f>
        <v>8</v>
      </c>
      <c r="M20" s="75">
        <v>3776</v>
      </c>
      <c r="N20" s="370" t="s">
        <v>458</v>
      </c>
      <c r="O20" s="370"/>
    </row>
    <row r="21" spans="1:15" ht="15.75" customHeight="1" thickTop="1" thickBot="1" x14ac:dyDescent="0.3">
      <c r="A21" s="48">
        <v>8543</v>
      </c>
      <c r="B21" s="180" t="s">
        <v>491</v>
      </c>
      <c r="C21" s="76">
        <v>27970</v>
      </c>
      <c r="D21" s="77">
        <f>SUM('19'!D21+'8'!D21)</f>
        <v>7373</v>
      </c>
      <c r="E21" s="77">
        <f>SUM('19'!E21+'8'!E21)</f>
        <v>0</v>
      </c>
      <c r="F21" s="77">
        <f>SUM('19'!F21+'8'!F21)</f>
        <v>458</v>
      </c>
      <c r="G21" s="77">
        <f>SUM('19'!G21+'8'!G21)</f>
        <v>606</v>
      </c>
      <c r="H21" s="77">
        <f>SUM('19'!H21+'8'!H21)</f>
        <v>0</v>
      </c>
      <c r="I21" s="77">
        <f>SUM('19'!I21+'8'!I21)</f>
        <v>48</v>
      </c>
      <c r="J21" s="77">
        <f>SUM('19'!J21+'8'!J21)</f>
        <v>814</v>
      </c>
      <c r="K21" s="77">
        <f>SUM('19'!K21+'8'!K21)</f>
        <v>985</v>
      </c>
      <c r="L21" s="77">
        <f>SUM('19'!L21+'8'!L21)</f>
        <v>0</v>
      </c>
      <c r="M21" s="77">
        <v>17686</v>
      </c>
      <c r="N21" s="369" t="s">
        <v>459</v>
      </c>
      <c r="O21" s="369"/>
    </row>
    <row r="22" spans="1:15" ht="15.75" customHeight="1" thickTop="1" thickBot="1" x14ac:dyDescent="0.3">
      <c r="A22" s="47">
        <v>8544</v>
      </c>
      <c r="B22" s="181" t="s">
        <v>481</v>
      </c>
      <c r="C22" s="74">
        <f>SUM('19'!C22+'8'!C22)</f>
        <v>11283</v>
      </c>
      <c r="D22" s="75">
        <f>SUM('19'!D22+'8'!D22)</f>
        <v>3309</v>
      </c>
      <c r="E22" s="75">
        <f>SUM('19'!E22+'8'!E22)</f>
        <v>0</v>
      </c>
      <c r="F22" s="75">
        <f>SUM('19'!F22+'8'!F22)</f>
        <v>363</v>
      </c>
      <c r="G22" s="75">
        <f>SUM('19'!G22+'8'!G22)</f>
        <v>81</v>
      </c>
      <c r="H22" s="75">
        <f>SUM('19'!H22+'8'!H22)</f>
        <v>286</v>
      </c>
      <c r="I22" s="75">
        <f>SUM('19'!I22+'8'!I22)</f>
        <v>429</v>
      </c>
      <c r="J22" s="75">
        <f>SUM('19'!J22+'8'!J22)</f>
        <v>1488</v>
      </c>
      <c r="K22" s="75">
        <f>SUM('19'!K22+'8'!K22)</f>
        <v>292</v>
      </c>
      <c r="L22" s="75">
        <f>SUM('19'!L22+'8'!L22)</f>
        <v>11</v>
      </c>
      <c r="M22" s="75">
        <f>SUM('19'!M22+'8'!M22)</f>
        <v>5024</v>
      </c>
      <c r="N22" s="370" t="s">
        <v>460</v>
      </c>
      <c r="O22" s="370"/>
    </row>
    <row r="23" spans="1:15" ht="15" thickTop="1" thickBot="1" x14ac:dyDescent="0.3">
      <c r="A23" s="48">
        <v>8545</v>
      </c>
      <c r="B23" s="180" t="s">
        <v>482</v>
      </c>
      <c r="C23" s="76">
        <v>30594</v>
      </c>
      <c r="D23" s="77">
        <f>SUM('19'!D23+'8'!D23)</f>
        <v>6003</v>
      </c>
      <c r="E23" s="77">
        <f>SUM('19'!E23+'8'!E23)</f>
        <v>129</v>
      </c>
      <c r="F23" s="77">
        <v>1359</v>
      </c>
      <c r="G23" s="77">
        <v>4757</v>
      </c>
      <c r="H23" s="77">
        <v>526</v>
      </c>
      <c r="I23" s="77">
        <v>456</v>
      </c>
      <c r="J23" s="77">
        <v>1238</v>
      </c>
      <c r="K23" s="77">
        <f>SUM('19'!K23+'8'!K23)</f>
        <v>614</v>
      </c>
      <c r="L23" s="77">
        <f>SUM('19'!L23+'8'!L23)</f>
        <v>32</v>
      </c>
      <c r="M23" s="77">
        <f>SUM('19'!M23+'8'!M23)</f>
        <v>15480</v>
      </c>
      <c r="N23" s="369" t="s">
        <v>461</v>
      </c>
      <c r="O23" s="369"/>
    </row>
    <row r="24" spans="1:15" ht="21.9" customHeight="1" thickTop="1" thickBot="1" x14ac:dyDescent="0.3">
      <c r="A24" s="47">
        <v>8548</v>
      </c>
      <c r="B24" s="181" t="s">
        <v>483</v>
      </c>
      <c r="C24" s="74">
        <f>SUM('19'!C24+'8'!C24)</f>
        <v>26378</v>
      </c>
      <c r="D24" s="75">
        <f>SUM('19'!D24+'8'!D24)</f>
        <v>1043</v>
      </c>
      <c r="E24" s="75">
        <f>SUM('19'!E24+'8'!E24)</f>
        <v>0</v>
      </c>
      <c r="F24" s="75">
        <f>SUM('19'!F24+'8'!F24)</f>
        <v>718</v>
      </c>
      <c r="G24" s="75">
        <f>SUM('19'!G24+'8'!G24)</f>
        <v>752</v>
      </c>
      <c r="H24" s="75">
        <f>SUM('19'!H24+'8'!H24)</f>
        <v>386</v>
      </c>
      <c r="I24" s="75">
        <f>SUM('19'!I24+'8'!I24)</f>
        <v>145</v>
      </c>
      <c r="J24" s="75">
        <f>SUM('19'!J24+'8'!J24)</f>
        <v>859</v>
      </c>
      <c r="K24" s="75">
        <f>SUM('19'!K24+'8'!K24)</f>
        <v>589</v>
      </c>
      <c r="L24" s="75">
        <f>SUM('19'!L24+'8'!L24)</f>
        <v>248</v>
      </c>
      <c r="M24" s="75">
        <f>SUM('19'!M24+'8'!M24)</f>
        <v>21638</v>
      </c>
      <c r="N24" s="370" t="s">
        <v>505</v>
      </c>
      <c r="O24" s="370"/>
    </row>
    <row r="25" spans="1:15" ht="15" thickTop="1" thickBot="1" x14ac:dyDescent="0.3">
      <c r="A25" s="48">
        <v>8610</v>
      </c>
      <c r="B25" s="180" t="s">
        <v>484</v>
      </c>
      <c r="C25" s="76">
        <f>SUM('19'!C25+'8'!C25)</f>
        <v>83396</v>
      </c>
      <c r="D25" s="77">
        <f>SUM('19'!D25+'8'!D25)</f>
        <v>14581</v>
      </c>
      <c r="E25" s="77">
        <f>SUM('19'!E25+'8'!E25)</f>
        <v>4278</v>
      </c>
      <c r="F25" s="77">
        <f>SUM('19'!F25+'8'!F25)</f>
        <v>576</v>
      </c>
      <c r="G25" s="77">
        <f>SUM('19'!G25+'8'!G25)</f>
        <v>15940</v>
      </c>
      <c r="H25" s="77">
        <f>SUM('19'!H25+'8'!H25)</f>
        <v>905</v>
      </c>
      <c r="I25" s="77">
        <f>SUM('19'!I25+'8'!I25)</f>
        <v>7483</v>
      </c>
      <c r="J25" s="77">
        <f>SUM('19'!J25+'8'!J25)</f>
        <v>3515</v>
      </c>
      <c r="K25" s="77">
        <f>SUM('19'!K25+'8'!K25)</f>
        <v>435</v>
      </c>
      <c r="L25" s="77">
        <f>SUM('19'!L25+'8'!L25)</f>
        <v>0</v>
      </c>
      <c r="M25" s="77">
        <f>SUM('19'!M25+'8'!M25)</f>
        <v>35683</v>
      </c>
      <c r="N25" s="369" t="s">
        <v>462</v>
      </c>
      <c r="O25" s="369"/>
    </row>
    <row r="26" spans="1:15" ht="15" thickTop="1" thickBot="1" x14ac:dyDescent="0.3">
      <c r="A26" s="47">
        <v>8621</v>
      </c>
      <c r="B26" s="181" t="s">
        <v>492</v>
      </c>
      <c r="C26" s="74">
        <v>59134</v>
      </c>
      <c r="D26" s="75">
        <v>9841</v>
      </c>
      <c r="E26" s="75">
        <v>780</v>
      </c>
      <c r="F26" s="75">
        <v>907</v>
      </c>
      <c r="G26" s="75">
        <v>2693</v>
      </c>
      <c r="H26" s="75">
        <f>SUM('19'!H26+'8'!H26)</f>
        <v>349</v>
      </c>
      <c r="I26" s="75">
        <v>7431</v>
      </c>
      <c r="J26" s="75">
        <v>3489</v>
      </c>
      <c r="K26" s="75">
        <v>121</v>
      </c>
      <c r="L26" s="75">
        <f>SUM('19'!L26+'8'!L26)</f>
        <v>313</v>
      </c>
      <c r="M26" s="75">
        <f>SUM('19'!M26+'8'!M26)</f>
        <v>33210</v>
      </c>
      <c r="N26" s="370" t="s">
        <v>463</v>
      </c>
      <c r="O26" s="370"/>
    </row>
    <row r="27" spans="1:15" ht="15" thickTop="1" thickBot="1" x14ac:dyDescent="0.3">
      <c r="A27" s="48">
        <v>8622</v>
      </c>
      <c r="B27" s="180" t="s">
        <v>485</v>
      </c>
      <c r="C27" s="76">
        <v>71583</v>
      </c>
      <c r="D27" s="77">
        <f>SUM('19'!D27+'8'!D27)</f>
        <v>15876</v>
      </c>
      <c r="E27" s="77">
        <f>SUM('19'!E27+'8'!E27)</f>
        <v>0</v>
      </c>
      <c r="F27" s="77">
        <f>SUM('19'!F27+'8'!F27)</f>
        <v>2730</v>
      </c>
      <c r="G27" s="77">
        <f>SUM('19'!G27+'8'!G27)</f>
        <v>22</v>
      </c>
      <c r="H27" s="77">
        <f>SUM('19'!H27+'8'!H27)</f>
        <v>720</v>
      </c>
      <c r="I27" s="77">
        <v>2811</v>
      </c>
      <c r="J27" s="77">
        <f>SUM('19'!J27+'8'!J27)</f>
        <v>4994</v>
      </c>
      <c r="K27" s="77">
        <v>864</v>
      </c>
      <c r="L27" s="77">
        <f>SUM('19'!L27+'8'!L27)</f>
        <v>46</v>
      </c>
      <c r="M27" s="77">
        <f>SUM('19'!M27+'8'!M27)</f>
        <v>43520</v>
      </c>
      <c r="N27" s="369" t="s">
        <v>464</v>
      </c>
      <c r="O27" s="369"/>
    </row>
    <row r="28" spans="1:15" ht="15" thickTop="1" thickBot="1" x14ac:dyDescent="0.3">
      <c r="A28" s="47">
        <v>8623</v>
      </c>
      <c r="B28" s="181" t="s">
        <v>486</v>
      </c>
      <c r="C28" s="74">
        <v>92278</v>
      </c>
      <c r="D28" s="75">
        <f>SUM('19'!D28+'8'!D28)</f>
        <v>32738</v>
      </c>
      <c r="E28" s="75">
        <f>SUM('19'!E28+'8'!E28)</f>
        <v>51</v>
      </c>
      <c r="F28" s="75">
        <f>SUM('19'!F28+'8'!F28)</f>
        <v>2036</v>
      </c>
      <c r="G28" s="75">
        <f>SUM('19'!G28+'8'!G28)</f>
        <v>268</v>
      </c>
      <c r="H28" s="75">
        <f>SUM('19'!H28+'8'!H28)</f>
        <v>1208</v>
      </c>
      <c r="I28" s="75">
        <f>SUM('19'!I28+'8'!I28)</f>
        <v>1585</v>
      </c>
      <c r="J28" s="75">
        <v>5525</v>
      </c>
      <c r="K28" s="75">
        <f>SUM('19'!K28+'8'!K28)</f>
        <v>574</v>
      </c>
      <c r="L28" s="75">
        <f>SUM('19'!L28+'8'!L28)</f>
        <v>194</v>
      </c>
      <c r="M28" s="75">
        <f>SUM('19'!M28+'8'!M28)</f>
        <v>48099</v>
      </c>
      <c r="N28" s="370" t="s">
        <v>465</v>
      </c>
      <c r="O28" s="370"/>
    </row>
    <row r="29" spans="1:15" ht="15" thickTop="1" thickBot="1" x14ac:dyDescent="0.3">
      <c r="A29" s="48">
        <v>8690</v>
      </c>
      <c r="B29" s="180" t="s">
        <v>487</v>
      </c>
      <c r="C29" s="76">
        <v>34572</v>
      </c>
      <c r="D29" s="77">
        <f>SUM('19'!D29+'8'!D29)</f>
        <v>2749</v>
      </c>
      <c r="E29" s="77">
        <f>SUM('19'!E29+'8'!E29)</f>
        <v>7</v>
      </c>
      <c r="F29" s="77">
        <f>SUM('19'!F29+'8'!F29)</f>
        <v>371</v>
      </c>
      <c r="G29" s="77">
        <f>SUM('19'!G29+'8'!G29)</f>
        <v>2135</v>
      </c>
      <c r="H29" s="77">
        <f>SUM('19'!H29+'8'!H29)</f>
        <v>1443</v>
      </c>
      <c r="I29" s="77">
        <f>SUM('19'!I29+'8'!I29)</f>
        <v>4280</v>
      </c>
      <c r="J29" s="77">
        <f>SUM('19'!J29+'8'!J29)</f>
        <v>4158</v>
      </c>
      <c r="K29" s="77">
        <v>4596</v>
      </c>
      <c r="L29" s="77">
        <v>960</v>
      </c>
      <c r="M29" s="77">
        <v>13873</v>
      </c>
      <c r="N29" s="369" t="s">
        <v>466</v>
      </c>
      <c r="O29" s="369"/>
    </row>
    <row r="30" spans="1:15" ht="21.6" thickTop="1" thickBot="1" x14ac:dyDescent="0.3">
      <c r="A30" s="47">
        <v>8810</v>
      </c>
      <c r="B30" s="181" t="s">
        <v>641</v>
      </c>
      <c r="C30" s="74">
        <v>12252</v>
      </c>
      <c r="D30" s="75">
        <v>1847</v>
      </c>
      <c r="E30" s="75">
        <v>0</v>
      </c>
      <c r="F30" s="75">
        <v>40</v>
      </c>
      <c r="G30" s="75">
        <v>0</v>
      </c>
      <c r="H30" s="75">
        <v>1124</v>
      </c>
      <c r="I30" s="75">
        <v>0</v>
      </c>
      <c r="J30" s="75">
        <v>497</v>
      </c>
      <c r="K30" s="75">
        <v>760</v>
      </c>
      <c r="L30" s="75">
        <v>0</v>
      </c>
      <c r="M30" s="75">
        <v>7984</v>
      </c>
      <c r="N30" s="395" t="s">
        <v>643</v>
      </c>
      <c r="O30" s="396"/>
    </row>
    <row r="31" spans="1:15" ht="15" thickTop="1" thickBot="1" x14ac:dyDescent="0.3">
      <c r="A31" s="48">
        <v>9000</v>
      </c>
      <c r="B31" s="233" t="s">
        <v>493</v>
      </c>
      <c r="C31" s="76">
        <f>SUM('19'!C31+'8'!C31)</f>
        <v>7789</v>
      </c>
      <c r="D31" s="77">
        <f>SUM('19'!D31+'8'!D31)</f>
        <v>5</v>
      </c>
      <c r="E31" s="77">
        <f>SUM('19'!E31+'8'!E31)</f>
        <v>0</v>
      </c>
      <c r="F31" s="77">
        <f>SUM('19'!F31+'8'!F31)</f>
        <v>128</v>
      </c>
      <c r="G31" s="77">
        <f>SUM('19'!G31+'8'!G31)</f>
        <v>0</v>
      </c>
      <c r="H31" s="77">
        <f>SUM('19'!H31+'8'!H31)</f>
        <v>114</v>
      </c>
      <c r="I31" s="77">
        <f>SUM('19'!I31+'8'!I31)</f>
        <v>1400</v>
      </c>
      <c r="J31" s="77">
        <f>SUM('19'!J31+'8'!J31)</f>
        <v>79</v>
      </c>
      <c r="K31" s="77">
        <f>SUM('19'!K31+'8'!K31)</f>
        <v>1797</v>
      </c>
      <c r="L31" s="77">
        <f>SUM('19'!L31+'8'!L31)</f>
        <v>0</v>
      </c>
      <c r="M31" s="77">
        <f>SUM('19'!M31+'8'!M31)</f>
        <v>4266</v>
      </c>
      <c r="N31" s="369" t="s">
        <v>467</v>
      </c>
      <c r="O31" s="369"/>
    </row>
    <row r="32" spans="1:15" ht="15" thickTop="1" thickBot="1" x14ac:dyDescent="0.3">
      <c r="A32" s="47">
        <v>9103</v>
      </c>
      <c r="B32" s="181" t="s">
        <v>509</v>
      </c>
      <c r="C32" s="74">
        <f>SUM('19'!C32+'8'!C32)</f>
        <v>36114</v>
      </c>
      <c r="D32" s="75">
        <f>SUM('19'!D32+'8'!D32)</f>
        <v>427</v>
      </c>
      <c r="E32" s="75">
        <f>SUM('19'!E32+'8'!E32)</f>
        <v>0</v>
      </c>
      <c r="F32" s="75">
        <f>SUM('19'!F32+'8'!F32)</f>
        <v>26</v>
      </c>
      <c r="G32" s="75">
        <f>SUM('19'!G32+'8'!G32)</f>
        <v>0</v>
      </c>
      <c r="H32" s="75">
        <f>SUM('19'!H32+'8'!H32)</f>
        <v>6823</v>
      </c>
      <c r="I32" s="75">
        <f>SUM('19'!I32+'8'!I32)</f>
        <v>204</v>
      </c>
      <c r="J32" s="75">
        <f>SUM('19'!J32+'8'!J32)</f>
        <v>0</v>
      </c>
      <c r="K32" s="75">
        <f>SUM('19'!K32+'8'!K32)</f>
        <v>9607</v>
      </c>
      <c r="L32" s="75">
        <f>SUM('19'!L32+'8'!L32)</f>
        <v>12824</v>
      </c>
      <c r="M32" s="75">
        <f>SUM('19'!M32+'8'!M32)</f>
        <v>6203</v>
      </c>
      <c r="N32" s="370" t="s">
        <v>504</v>
      </c>
      <c r="O32" s="370"/>
    </row>
    <row r="33" spans="1:15" ht="15" thickTop="1" thickBot="1" x14ac:dyDescent="0.3">
      <c r="A33" s="48">
        <v>9312</v>
      </c>
      <c r="B33" s="233" t="s">
        <v>488</v>
      </c>
      <c r="C33" s="76">
        <v>137357</v>
      </c>
      <c r="D33" s="77">
        <v>5349</v>
      </c>
      <c r="E33" s="77">
        <f>SUM('19'!E33+'8'!E33)</f>
        <v>3</v>
      </c>
      <c r="F33" s="77">
        <f>SUM('19'!F33+'8'!F33)</f>
        <v>19275</v>
      </c>
      <c r="G33" s="77">
        <f>SUM('19'!G33+'8'!G33)</f>
        <v>38754</v>
      </c>
      <c r="H33" s="77">
        <f>SUM('19'!H33+'8'!H33)</f>
        <v>2454</v>
      </c>
      <c r="I33" s="77">
        <f>SUM('19'!I33+'8'!I33)</f>
        <v>2846</v>
      </c>
      <c r="J33" s="77">
        <v>10771</v>
      </c>
      <c r="K33" s="77">
        <f>SUM('19'!K33+'8'!K33)</f>
        <v>8979</v>
      </c>
      <c r="L33" s="77">
        <f>SUM('19'!L33+'8'!L33)</f>
        <v>6273</v>
      </c>
      <c r="M33" s="77">
        <f>SUM('19'!M33+'8'!M33)</f>
        <v>42653</v>
      </c>
      <c r="N33" s="369" t="s">
        <v>468</v>
      </c>
      <c r="O33" s="369"/>
    </row>
    <row r="34" spans="1:15" ht="15" thickTop="1" thickBot="1" x14ac:dyDescent="0.3">
      <c r="A34" s="47">
        <v>9319</v>
      </c>
      <c r="B34" s="181" t="s">
        <v>489</v>
      </c>
      <c r="C34" s="74">
        <f>SUM('19'!C34+'8'!C34)</f>
        <v>709</v>
      </c>
      <c r="D34" s="75">
        <f>SUM('19'!D34+'8'!D34)</f>
        <v>45</v>
      </c>
      <c r="E34" s="75">
        <f>SUM('19'!E34+'8'!E34)</f>
        <v>0</v>
      </c>
      <c r="F34" s="75">
        <f>SUM('19'!F34+'8'!F34)</f>
        <v>6</v>
      </c>
      <c r="G34" s="75">
        <f>SUM('19'!G34+'8'!G34)</f>
        <v>0</v>
      </c>
      <c r="H34" s="75">
        <f>SUM('19'!H34+'8'!H34)</f>
        <v>7</v>
      </c>
      <c r="I34" s="75">
        <f>SUM('19'!I34+'8'!I34)</f>
        <v>11</v>
      </c>
      <c r="J34" s="75">
        <f>SUM('19'!J34+'8'!J34)</f>
        <v>14</v>
      </c>
      <c r="K34" s="75">
        <f>SUM('19'!K34+'8'!K34)</f>
        <v>138</v>
      </c>
      <c r="L34" s="75">
        <f>SUM('19'!L34+'8'!L34)</f>
        <v>0</v>
      </c>
      <c r="M34" s="75">
        <f>SUM('19'!M34+'8'!M34)</f>
        <v>488</v>
      </c>
      <c r="N34" s="370" t="s">
        <v>469</v>
      </c>
      <c r="O34" s="370"/>
    </row>
    <row r="35" spans="1:15" ht="15" thickTop="1" thickBot="1" x14ac:dyDescent="0.3">
      <c r="A35" s="48">
        <v>9321</v>
      </c>
      <c r="B35" s="233" t="s">
        <v>494</v>
      </c>
      <c r="C35" s="76">
        <v>8941</v>
      </c>
      <c r="D35" s="77">
        <f>SUM('19'!D35+'8'!D35)</f>
        <v>2574</v>
      </c>
      <c r="E35" s="77">
        <f>SUM('19'!E35+'8'!E35)</f>
        <v>0</v>
      </c>
      <c r="F35" s="77">
        <f>SUM('19'!F35+'8'!F35)</f>
        <v>300</v>
      </c>
      <c r="G35" s="77">
        <f>SUM('19'!G35+'8'!G35)</f>
        <v>0</v>
      </c>
      <c r="H35" s="77">
        <f>SUM('19'!H35+'8'!H35)</f>
        <v>213</v>
      </c>
      <c r="I35" s="77">
        <f>SUM('19'!I35+'8'!I35)</f>
        <v>134</v>
      </c>
      <c r="J35" s="77">
        <v>57</v>
      </c>
      <c r="K35" s="77">
        <f>SUM('19'!K35+'8'!K35)</f>
        <v>56</v>
      </c>
      <c r="L35" s="77">
        <f>SUM('19'!L35+'8'!L35)</f>
        <v>0</v>
      </c>
      <c r="M35" s="77">
        <v>5607</v>
      </c>
      <c r="N35" s="369" t="s">
        <v>470</v>
      </c>
      <c r="O35" s="369"/>
    </row>
    <row r="36" spans="1:15" ht="15" thickTop="1" thickBot="1" x14ac:dyDescent="0.3">
      <c r="A36" s="47">
        <v>9329</v>
      </c>
      <c r="B36" s="181" t="s">
        <v>495</v>
      </c>
      <c r="C36" s="74">
        <v>42140</v>
      </c>
      <c r="D36" s="75">
        <v>6245</v>
      </c>
      <c r="E36" s="75">
        <v>256</v>
      </c>
      <c r="F36" s="75">
        <f>SUM('19'!F36+'8'!F36)</f>
        <v>2429</v>
      </c>
      <c r="G36" s="75">
        <f>SUM('19'!G36+'8'!G36)</f>
        <v>3164</v>
      </c>
      <c r="H36" s="75">
        <f>SUM('19'!H36+'8'!H36)</f>
        <v>1303</v>
      </c>
      <c r="I36" s="75">
        <f>SUM('19'!I36+'8'!I36)</f>
        <v>923</v>
      </c>
      <c r="J36" s="75">
        <v>1184</v>
      </c>
      <c r="K36" s="75">
        <v>1391</v>
      </c>
      <c r="L36" s="75">
        <f>SUM('19'!L36+'8'!L36)</f>
        <v>4405</v>
      </c>
      <c r="M36" s="75">
        <f>SUM('19'!M36+'8'!M36)</f>
        <v>20840</v>
      </c>
      <c r="N36" s="370" t="s">
        <v>503</v>
      </c>
      <c r="O36" s="370"/>
    </row>
    <row r="37" spans="1:15" ht="15" thickTop="1" thickBot="1" x14ac:dyDescent="0.3">
      <c r="A37" s="48">
        <v>9411</v>
      </c>
      <c r="B37" s="233" t="s">
        <v>512</v>
      </c>
      <c r="C37" s="76">
        <f>SUM('19'!C37+'8'!C37)</f>
        <v>7623</v>
      </c>
      <c r="D37" s="77">
        <f>SUM('19'!D37+'8'!D37)</f>
        <v>0</v>
      </c>
      <c r="E37" s="77">
        <f>SUM('19'!E37+'8'!E37)</f>
        <v>0</v>
      </c>
      <c r="F37" s="77">
        <f>SUM('19'!F37+'8'!F37)</f>
        <v>7353</v>
      </c>
      <c r="G37" s="77">
        <f>SUM('19'!G37+'8'!G37)</f>
        <v>0</v>
      </c>
      <c r="H37" s="77">
        <f>SUM('19'!H37+'8'!H37)</f>
        <v>5</v>
      </c>
      <c r="I37" s="77">
        <f>SUM('19'!I37+'8'!I37)</f>
        <v>265</v>
      </c>
      <c r="J37" s="77">
        <f>SUM('19'!J37+'8'!J37)</f>
        <v>0</v>
      </c>
      <c r="K37" s="77">
        <f>SUM('19'!K37+'8'!K37)</f>
        <v>0</v>
      </c>
      <c r="L37" s="77">
        <f>SUM('19'!L37+'8'!L37)</f>
        <v>0</v>
      </c>
      <c r="M37" s="77">
        <f>SUM('19'!M37+'8'!M37)</f>
        <v>0</v>
      </c>
      <c r="N37" s="369" t="s">
        <v>502</v>
      </c>
      <c r="O37" s="369"/>
    </row>
    <row r="38" spans="1:15" ht="31.8" thickTop="1" thickBot="1" x14ac:dyDescent="0.3">
      <c r="A38" s="47">
        <v>9500</v>
      </c>
      <c r="B38" s="181" t="s">
        <v>496</v>
      </c>
      <c r="C38" s="74">
        <v>29794</v>
      </c>
      <c r="D38" s="75">
        <f>SUM('19'!D38+'8'!D38)</f>
        <v>1838</v>
      </c>
      <c r="E38" s="75">
        <f>SUM('19'!E38+'8'!E38)</f>
        <v>558</v>
      </c>
      <c r="F38" s="75">
        <f>SUM('19'!F38+'8'!F38)</f>
        <v>1033</v>
      </c>
      <c r="G38" s="75">
        <f>SUM('19'!G38+'8'!G38)</f>
        <v>0</v>
      </c>
      <c r="H38" s="75">
        <f>SUM('19'!H38+'8'!H38)</f>
        <v>311</v>
      </c>
      <c r="I38" s="75">
        <f>SUM('19'!I38+'8'!I38)</f>
        <v>575</v>
      </c>
      <c r="J38" s="75">
        <f>SUM('19'!J38+'8'!J38)</f>
        <v>2348</v>
      </c>
      <c r="K38" s="75">
        <f>SUM('19'!K38+'8'!K38)</f>
        <v>74</v>
      </c>
      <c r="L38" s="75">
        <v>563</v>
      </c>
      <c r="M38" s="75">
        <f>SUM('19'!M38+'8'!M38)</f>
        <v>22494</v>
      </c>
      <c r="N38" s="370" t="s">
        <v>511</v>
      </c>
      <c r="O38" s="370"/>
    </row>
    <row r="39" spans="1:15" ht="15" thickTop="1" thickBot="1" x14ac:dyDescent="0.3">
      <c r="A39" s="48">
        <v>9601</v>
      </c>
      <c r="B39" s="233" t="s">
        <v>498</v>
      </c>
      <c r="C39" s="76">
        <v>54829</v>
      </c>
      <c r="D39" s="77">
        <f>SUM('19'!D39+'8'!D39)</f>
        <v>3125</v>
      </c>
      <c r="E39" s="77">
        <f>SUM('19'!E39+'8'!E39)</f>
        <v>66</v>
      </c>
      <c r="F39" s="77">
        <f>SUM('19'!F39+'8'!F39)</f>
        <v>988</v>
      </c>
      <c r="G39" s="77">
        <v>385</v>
      </c>
      <c r="H39" s="77">
        <v>1801</v>
      </c>
      <c r="I39" s="77">
        <v>2486</v>
      </c>
      <c r="J39" s="77">
        <v>701</v>
      </c>
      <c r="K39" s="77">
        <v>300</v>
      </c>
      <c r="L39" s="77">
        <v>95</v>
      </c>
      <c r="M39" s="77">
        <v>44882</v>
      </c>
      <c r="N39" s="369" t="s">
        <v>501</v>
      </c>
      <c r="O39" s="369"/>
    </row>
    <row r="40" spans="1:15" ht="15" thickTop="1" thickBot="1" x14ac:dyDescent="0.3">
      <c r="A40" s="47">
        <v>9602</v>
      </c>
      <c r="B40" s="181" t="s">
        <v>497</v>
      </c>
      <c r="C40" s="74">
        <v>217440</v>
      </c>
      <c r="D40" s="75">
        <f>SUM('19'!D40+'8'!D40)</f>
        <v>27959</v>
      </c>
      <c r="E40" s="75">
        <f>SUM('19'!E40+'8'!E40)</f>
        <v>1365</v>
      </c>
      <c r="F40" s="75">
        <v>3286</v>
      </c>
      <c r="G40" s="75">
        <f>SUM('19'!G40+'8'!G40)</f>
        <v>112</v>
      </c>
      <c r="H40" s="75">
        <v>2979</v>
      </c>
      <c r="I40" s="75">
        <f>SUM('19'!I40+'8'!I40)</f>
        <v>1011</v>
      </c>
      <c r="J40" s="75">
        <f>SUM('19'!J40+'8'!J40)</f>
        <v>4925</v>
      </c>
      <c r="K40" s="75">
        <f>SUM('19'!K40+'8'!K40)</f>
        <v>4098</v>
      </c>
      <c r="L40" s="75">
        <f>SUM('19'!L40+'8'!L40)</f>
        <v>2068</v>
      </c>
      <c r="M40" s="75">
        <v>169637</v>
      </c>
      <c r="N40" s="370" t="s">
        <v>471</v>
      </c>
      <c r="O40" s="370"/>
    </row>
    <row r="41" spans="1:15" ht="14.4" thickTop="1" x14ac:dyDescent="0.25">
      <c r="A41" s="244">
        <v>9609</v>
      </c>
      <c r="B41" s="233" t="s">
        <v>499</v>
      </c>
      <c r="C41" s="245">
        <f>SUM('19'!C41+'8'!C41)</f>
        <v>40472</v>
      </c>
      <c r="D41" s="246">
        <f>SUM('19'!D41+'8'!D41)</f>
        <v>13282</v>
      </c>
      <c r="E41" s="246">
        <f>SUM('19'!E41+'8'!E41)</f>
        <v>268</v>
      </c>
      <c r="F41" s="246">
        <f>SUM('19'!F41+'8'!F41)</f>
        <v>400</v>
      </c>
      <c r="G41" s="246">
        <f>SUM('19'!G41+'8'!G41)</f>
        <v>962</v>
      </c>
      <c r="H41" s="246">
        <v>304</v>
      </c>
      <c r="I41" s="246">
        <v>827</v>
      </c>
      <c r="J41" s="246">
        <f>SUM('19'!J41+'8'!J41)</f>
        <v>625</v>
      </c>
      <c r="K41" s="246">
        <f>SUM('19'!K41+'8'!K41)</f>
        <v>234</v>
      </c>
      <c r="L41" s="246">
        <f>SUM('19'!L41+'8'!L41)</f>
        <v>8</v>
      </c>
      <c r="M41" s="246">
        <f>SUM('19'!M41+'8'!M41)</f>
        <v>23562</v>
      </c>
      <c r="N41" s="394" t="s">
        <v>500</v>
      </c>
      <c r="O41" s="394"/>
    </row>
    <row r="42" spans="1:15" ht="33" customHeight="1" x14ac:dyDescent="0.25">
      <c r="A42" s="387" t="s">
        <v>7</v>
      </c>
      <c r="B42" s="387"/>
      <c r="C42" s="247">
        <f t="shared" ref="C42:K42" si="0">SUM(C9:C41)</f>
        <v>2842937</v>
      </c>
      <c r="D42" s="247">
        <f t="shared" si="0"/>
        <v>594347</v>
      </c>
      <c r="E42" s="247">
        <f t="shared" si="0"/>
        <v>16014</v>
      </c>
      <c r="F42" s="247">
        <f t="shared" si="0"/>
        <v>117716</v>
      </c>
      <c r="G42" s="247">
        <f t="shared" si="0"/>
        <v>123665</v>
      </c>
      <c r="H42" s="247">
        <f t="shared" si="0"/>
        <v>60353</v>
      </c>
      <c r="I42" s="247">
        <f t="shared" si="0"/>
        <v>126019</v>
      </c>
      <c r="J42" s="247">
        <f t="shared" si="0"/>
        <v>246467</v>
      </c>
      <c r="K42" s="247">
        <f t="shared" si="0"/>
        <v>125418</v>
      </c>
      <c r="L42" s="247">
        <f>SUM(L9:L41)</f>
        <v>57056</v>
      </c>
      <c r="M42" s="247">
        <f>SUM(M9:M41)</f>
        <v>1375882</v>
      </c>
      <c r="N42" s="388" t="s">
        <v>4</v>
      </c>
      <c r="O42" s="389"/>
    </row>
  </sheetData>
  <mergeCells count="45">
    <mergeCell ref="N30:O30"/>
    <mergeCell ref="N9:O9"/>
    <mergeCell ref="N10:O10"/>
    <mergeCell ref="N11:O11"/>
    <mergeCell ref="N15:O15"/>
    <mergeCell ref="N16:O16"/>
    <mergeCell ref="N12:O12"/>
    <mergeCell ref="N13:O13"/>
    <mergeCell ref="N14:O14"/>
    <mergeCell ref="A42:B42"/>
    <mergeCell ref="N42:O42"/>
    <mergeCell ref="N23:O23"/>
    <mergeCell ref="N24:O24"/>
    <mergeCell ref="N17:O17"/>
    <mergeCell ref="N18:O18"/>
    <mergeCell ref="N19:O19"/>
    <mergeCell ref="N20:O20"/>
    <mergeCell ref="N21:O21"/>
    <mergeCell ref="N22:O22"/>
    <mergeCell ref="N25:O25"/>
    <mergeCell ref="N26:O26"/>
    <mergeCell ref="N27:O27"/>
    <mergeCell ref="N28:O28"/>
    <mergeCell ref="N29:O29"/>
    <mergeCell ref="N31:O31"/>
    <mergeCell ref="A6:B6"/>
    <mergeCell ref="N6:O6"/>
    <mergeCell ref="A7:A8"/>
    <mergeCell ref="A1:O1"/>
    <mergeCell ref="A2:O2"/>
    <mergeCell ref="A3:O3"/>
    <mergeCell ref="A4:O4"/>
    <mergeCell ref="A5:O5"/>
    <mergeCell ref="B7:B8"/>
    <mergeCell ref="N7:O8"/>
    <mergeCell ref="N32:O32"/>
    <mergeCell ref="N33:O33"/>
    <mergeCell ref="N34:O34"/>
    <mergeCell ref="N35:O35"/>
    <mergeCell ref="N36:O36"/>
    <mergeCell ref="N37:O37"/>
    <mergeCell ref="N38:O38"/>
    <mergeCell ref="N39:O39"/>
    <mergeCell ref="N40:O40"/>
    <mergeCell ref="N41:O41"/>
  </mergeCells>
  <printOptions horizontalCentered="1" verticalCentered="1"/>
  <pageMargins left="0" right="0" top="0" bottom="0" header="0.31496062992125984" footer="0.31496062992125984"/>
  <pageSetup paperSize="9" scale="6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18"/>
  <sheetViews>
    <sheetView view="pageBreakPreview" topLeftCell="A10" zoomScaleNormal="100" zoomScaleSheetLayoutView="100" workbookViewId="0">
      <selection activeCell="A6" sqref="A6:L6"/>
    </sheetView>
  </sheetViews>
  <sheetFormatPr defaultColWidth="9.09765625" defaultRowHeight="13.8" x14ac:dyDescent="0.25"/>
  <cols>
    <col min="1" max="1" width="6.69921875" style="4" customWidth="1"/>
    <col min="2" max="2" width="26.69921875" style="2" customWidth="1"/>
    <col min="3" max="3" width="10.8984375" style="2" customWidth="1"/>
    <col min="4" max="4" width="9.69921875" style="2" customWidth="1"/>
    <col min="5" max="5" width="11.3984375" style="2" customWidth="1"/>
    <col min="6" max="6" width="9.69921875" style="2" customWidth="1"/>
    <col min="7" max="7" width="10.3984375" style="2" customWidth="1"/>
    <col min="8" max="8" width="9.69921875" style="2" customWidth="1"/>
    <col min="9" max="9" width="11.09765625" style="2" customWidth="1"/>
    <col min="10" max="10" width="9.69921875" style="2" customWidth="1"/>
    <col min="11" max="11" width="11.09765625" style="2" customWidth="1"/>
    <col min="12" max="12" width="23.69921875" style="2" customWidth="1"/>
    <col min="13" max="13" width="7.69921875" style="2" customWidth="1"/>
    <col min="14" max="16384" width="9.09765625" style="2"/>
  </cols>
  <sheetData>
    <row r="1" spans="1:14" s="6" customFormat="1" ht="50.1" customHeight="1" x14ac:dyDescent="0.25">
      <c r="A1" s="310"/>
      <c r="B1" s="310"/>
      <c r="C1" s="310"/>
      <c r="D1" s="310"/>
      <c r="E1" s="310"/>
      <c r="F1" s="310"/>
      <c r="G1" s="310"/>
      <c r="H1" s="310"/>
      <c r="I1" s="310"/>
      <c r="J1" s="310"/>
      <c r="K1" s="310"/>
      <c r="L1" s="310"/>
      <c r="M1" s="310"/>
      <c r="N1" s="11"/>
    </row>
    <row r="2" spans="1:14" ht="17.399999999999999" x14ac:dyDescent="0.25">
      <c r="A2" s="3"/>
      <c r="B2" s="348" t="s">
        <v>120</v>
      </c>
      <c r="C2" s="348"/>
      <c r="D2" s="348"/>
      <c r="E2" s="348"/>
      <c r="F2" s="348"/>
      <c r="G2" s="348"/>
      <c r="H2" s="348"/>
      <c r="I2" s="348"/>
      <c r="J2" s="348"/>
      <c r="K2" s="348"/>
      <c r="L2" s="348"/>
    </row>
    <row r="3" spans="1:14" ht="17.399999999999999" x14ac:dyDescent="0.25">
      <c r="A3" s="3"/>
      <c r="B3" s="348" t="s">
        <v>163</v>
      </c>
      <c r="C3" s="348"/>
      <c r="D3" s="348"/>
      <c r="E3" s="348"/>
      <c r="F3" s="348"/>
      <c r="G3" s="348"/>
      <c r="H3" s="348"/>
      <c r="I3" s="348"/>
      <c r="J3" s="348"/>
      <c r="K3" s="348"/>
      <c r="L3" s="348"/>
    </row>
    <row r="4" spans="1:14" ht="17.399999999999999" x14ac:dyDescent="0.25">
      <c r="A4" s="3"/>
      <c r="B4" s="348" t="s">
        <v>600</v>
      </c>
      <c r="C4" s="348"/>
      <c r="D4" s="348"/>
      <c r="E4" s="348"/>
      <c r="F4" s="348"/>
      <c r="G4" s="348"/>
      <c r="H4" s="348"/>
      <c r="I4" s="348"/>
      <c r="J4" s="348"/>
      <c r="K4" s="348"/>
      <c r="L4" s="348"/>
    </row>
    <row r="5" spans="1:14" ht="15.6" x14ac:dyDescent="0.25">
      <c r="A5" s="3"/>
      <c r="B5" s="349" t="s">
        <v>121</v>
      </c>
      <c r="C5" s="349"/>
      <c r="D5" s="349"/>
      <c r="E5" s="349"/>
      <c r="F5" s="349"/>
      <c r="G5" s="349"/>
      <c r="H5" s="349"/>
      <c r="I5" s="349"/>
      <c r="J5" s="349"/>
      <c r="K5" s="349"/>
      <c r="L5" s="349"/>
    </row>
    <row r="6" spans="1:14" ht="15.6" x14ac:dyDescent="0.25">
      <c r="A6" s="3"/>
      <c r="B6" s="349" t="s">
        <v>164</v>
      </c>
      <c r="C6" s="349"/>
      <c r="D6" s="349"/>
      <c r="E6" s="349"/>
      <c r="F6" s="349"/>
      <c r="G6" s="349"/>
      <c r="H6" s="349"/>
      <c r="I6" s="349"/>
      <c r="J6" s="349"/>
      <c r="K6" s="349"/>
      <c r="L6" s="349"/>
    </row>
    <row r="7" spans="1:14" ht="15.6" x14ac:dyDescent="0.25">
      <c r="A7" s="3"/>
      <c r="B7" s="349" t="s">
        <v>601</v>
      </c>
      <c r="C7" s="349"/>
      <c r="D7" s="349"/>
      <c r="E7" s="349"/>
      <c r="F7" s="349"/>
      <c r="G7" s="349"/>
      <c r="H7" s="349"/>
      <c r="I7" s="349"/>
      <c r="J7" s="349"/>
      <c r="K7" s="349"/>
      <c r="L7" s="349"/>
    </row>
    <row r="8" spans="1:14" ht="15.6" x14ac:dyDescent="0.25">
      <c r="A8" s="346" t="s">
        <v>593</v>
      </c>
      <c r="B8" s="346"/>
      <c r="C8" s="350">
        <v>2015</v>
      </c>
      <c r="D8" s="350"/>
      <c r="E8" s="350"/>
      <c r="F8" s="350"/>
      <c r="G8" s="350"/>
      <c r="H8" s="350"/>
      <c r="I8" s="350"/>
      <c r="J8" s="350"/>
      <c r="K8" s="350"/>
      <c r="L8" s="347" t="s">
        <v>170</v>
      </c>
      <c r="M8" s="347"/>
    </row>
    <row r="9" spans="1:14" s="12" customFormat="1" ht="22.5" customHeight="1" x14ac:dyDescent="0.25">
      <c r="A9" s="428" t="s">
        <v>357</v>
      </c>
      <c r="B9" s="429" t="s">
        <v>10</v>
      </c>
      <c r="C9" s="351" t="s">
        <v>101</v>
      </c>
      <c r="D9" s="351" t="s">
        <v>102</v>
      </c>
      <c r="E9" s="351" t="s">
        <v>103</v>
      </c>
      <c r="F9" s="351" t="s">
        <v>104</v>
      </c>
      <c r="G9" s="351"/>
      <c r="H9" s="351"/>
      <c r="I9" s="351" t="s">
        <v>105</v>
      </c>
      <c r="J9" s="351"/>
      <c r="K9" s="351"/>
      <c r="L9" s="424" t="s">
        <v>106</v>
      </c>
      <c r="M9" s="424"/>
    </row>
    <row r="10" spans="1:14" s="12" customFormat="1" ht="22.5" customHeight="1" x14ac:dyDescent="0.25">
      <c r="A10" s="354"/>
      <c r="B10" s="430"/>
      <c r="C10" s="423"/>
      <c r="D10" s="423"/>
      <c r="E10" s="423"/>
      <c r="F10" s="356" t="s">
        <v>107</v>
      </c>
      <c r="G10" s="356"/>
      <c r="H10" s="356"/>
      <c r="I10" s="356" t="s">
        <v>108</v>
      </c>
      <c r="J10" s="356"/>
      <c r="K10" s="356"/>
      <c r="L10" s="425"/>
      <c r="M10" s="425"/>
    </row>
    <row r="11" spans="1:14" s="12" customFormat="1" ht="22.5" customHeight="1" x14ac:dyDescent="0.25">
      <c r="A11" s="354"/>
      <c r="B11" s="430"/>
      <c r="C11" s="422" t="s">
        <v>109</v>
      </c>
      <c r="D11" s="422" t="s">
        <v>110</v>
      </c>
      <c r="E11" s="422" t="s">
        <v>111</v>
      </c>
      <c r="F11" s="203" t="s">
        <v>4</v>
      </c>
      <c r="G11" s="203" t="s">
        <v>112</v>
      </c>
      <c r="H11" s="203" t="s">
        <v>113</v>
      </c>
      <c r="I11" s="203" t="s">
        <v>4</v>
      </c>
      <c r="J11" s="203" t="s">
        <v>114</v>
      </c>
      <c r="K11" s="203" t="s">
        <v>115</v>
      </c>
      <c r="L11" s="425"/>
      <c r="M11" s="425"/>
    </row>
    <row r="12" spans="1:14" s="12" customFormat="1" ht="22.5" customHeight="1" x14ac:dyDescent="0.25">
      <c r="A12" s="355"/>
      <c r="B12" s="431"/>
      <c r="C12" s="356"/>
      <c r="D12" s="356"/>
      <c r="E12" s="356"/>
      <c r="F12" s="202" t="s">
        <v>7</v>
      </c>
      <c r="G12" s="202" t="s">
        <v>116</v>
      </c>
      <c r="H12" s="202" t="s">
        <v>117</v>
      </c>
      <c r="I12" s="202" t="s">
        <v>7</v>
      </c>
      <c r="J12" s="202" t="s">
        <v>118</v>
      </c>
      <c r="K12" s="202" t="s">
        <v>119</v>
      </c>
      <c r="L12" s="426"/>
      <c r="M12" s="426"/>
    </row>
    <row r="13" spans="1:14" ht="51" customHeight="1" thickBot="1" x14ac:dyDescent="0.3">
      <c r="A13" s="53" t="s">
        <v>352</v>
      </c>
      <c r="B13" s="41" t="s">
        <v>545</v>
      </c>
      <c r="C13" s="61">
        <f t="shared" ref="C13:C18" si="0">SUM(E13-D13)</f>
        <v>1895027</v>
      </c>
      <c r="D13" s="210">
        <v>233215</v>
      </c>
      <c r="E13" s="61">
        <f t="shared" ref="E13:E18" si="1">SUM(I13-F13)</f>
        <v>2128242</v>
      </c>
      <c r="F13" s="61">
        <f t="shared" ref="F13:F18" si="2">SUM(G13:H13)</f>
        <v>1272226</v>
      </c>
      <c r="G13" s="210">
        <v>705711</v>
      </c>
      <c r="H13" s="210">
        <v>566515</v>
      </c>
      <c r="I13" s="61">
        <f t="shared" ref="I13:I18" si="3">SUM(J13:K13)</f>
        <v>3400468</v>
      </c>
      <c r="J13" s="210">
        <f>SUM('20'!J13+'9'!J13)</f>
        <v>274555</v>
      </c>
      <c r="K13" s="210">
        <v>3125913</v>
      </c>
      <c r="L13" s="421" t="s">
        <v>544</v>
      </c>
      <c r="M13" s="421"/>
    </row>
    <row r="14" spans="1:14" ht="51" customHeight="1" thickBot="1" x14ac:dyDescent="0.3">
      <c r="A14" s="47" t="s">
        <v>520</v>
      </c>
      <c r="B14" s="42" t="s">
        <v>521</v>
      </c>
      <c r="C14" s="63">
        <f t="shared" si="0"/>
        <v>3909480</v>
      </c>
      <c r="D14" s="64">
        <f>SUM('20'!D14+'9'!D14)</f>
        <v>277601</v>
      </c>
      <c r="E14" s="63">
        <f t="shared" si="1"/>
        <v>4187081</v>
      </c>
      <c r="F14" s="63">
        <f t="shared" si="2"/>
        <v>1564598</v>
      </c>
      <c r="G14" s="64">
        <v>1200805</v>
      </c>
      <c r="H14" s="64">
        <f>SUM('20'!H14+'9'!H14)</f>
        <v>363793</v>
      </c>
      <c r="I14" s="63">
        <f t="shared" si="3"/>
        <v>5751679</v>
      </c>
      <c r="J14" s="64">
        <f>SUM('20'!J14+'9'!J14)</f>
        <v>197570</v>
      </c>
      <c r="K14" s="64">
        <v>5554109</v>
      </c>
      <c r="L14" s="365" t="s">
        <v>515</v>
      </c>
      <c r="M14" s="365"/>
    </row>
    <row r="15" spans="1:14" ht="51" customHeight="1" thickBot="1" x14ac:dyDescent="0.3">
      <c r="A15" s="48" t="s">
        <v>522</v>
      </c>
      <c r="B15" s="49" t="s">
        <v>523</v>
      </c>
      <c r="C15" s="70">
        <f t="shared" si="0"/>
        <v>2862965</v>
      </c>
      <c r="D15" s="71">
        <f>SUM('20'!D15+'9'!D15)</f>
        <v>133852</v>
      </c>
      <c r="E15" s="70">
        <f t="shared" si="1"/>
        <v>2996817</v>
      </c>
      <c r="F15" s="70">
        <v>827503</v>
      </c>
      <c r="G15" s="71">
        <f>SUM('20'!G15+'9'!G15)</f>
        <v>353218</v>
      </c>
      <c r="H15" s="71">
        <f>SUM('20'!H15+'9'!H15)</f>
        <v>474285</v>
      </c>
      <c r="I15" s="70">
        <f t="shared" si="3"/>
        <v>3824320</v>
      </c>
      <c r="J15" s="71">
        <v>156113</v>
      </c>
      <c r="K15" s="71">
        <v>3668207</v>
      </c>
      <c r="L15" s="427" t="s">
        <v>516</v>
      </c>
      <c r="M15" s="427"/>
    </row>
    <row r="16" spans="1:14" ht="51" customHeight="1" thickBot="1" x14ac:dyDescent="0.3">
      <c r="A16" s="51" t="s">
        <v>524</v>
      </c>
      <c r="B16" s="43" t="s">
        <v>525</v>
      </c>
      <c r="C16" s="65">
        <f t="shared" si="0"/>
        <v>922169</v>
      </c>
      <c r="D16" s="66">
        <f>SUM('20'!D16+'9'!D16)</f>
        <v>85525</v>
      </c>
      <c r="E16" s="65">
        <f t="shared" si="1"/>
        <v>1007694</v>
      </c>
      <c r="F16" s="65">
        <f t="shared" si="2"/>
        <v>1024151</v>
      </c>
      <c r="G16" s="66">
        <f>SUM('20'!G16+'9'!G16)</f>
        <v>233050</v>
      </c>
      <c r="H16" s="66">
        <f>SUM('20'!H16+'9'!H16)</f>
        <v>791101</v>
      </c>
      <c r="I16" s="65">
        <f t="shared" si="3"/>
        <v>2031845</v>
      </c>
      <c r="J16" s="66">
        <f>SUM('20'!J16+'9'!J16)</f>
        <v>86446</v>
      </c>
      <c r="K16" s="66">
        <v>1945399</v>
      </c>
      <c r="L16" s="352" t="s">
        <v>517</v>
      </c>
      <c r="M16" s="352"/>
    </row>
    <row r="17" spans="1:13" ht="51" customHeight="1" x14ac:dyDescent="0.25">
      <c r="A17" s="206" t="s">
        <v>526</v>
      </c>
      <c r="B17" s="207" t="s">
        <v>527</v>
      </c>
      <c r="C17" s="219">
        <f t="shared" si="0"/>
        <v>1309114</v>
      </c>
      <c r="D17" s="220">
        <f>SUM('20'!D17+'9'!D17)</f>
        <v>83775</v>
      </c>
      <c r="E17" s="219">
        <f t="shared" si="1"/>
        <v>1392889</v>
      </c>
      <c r="F17" s="219">
        <f t="shared" si="2"/>
        <v>564200</v>
      </c>
      <c r="G17" s="220">
        <v>350161</v>
      </c>
      <c r="H17" s="220">
        <f>SUM('20'!H17+'9'!H17)</f>
        <v>214039</v>
      </c>
      <c r="I17" s="219">
        <f t="shared" si="3"/>
        <v>1957089</v>
      </c>
      <c r="J17" s="220">
        <v>64831</v>
      </c>
      <c r="K17" s="220">
        <v>1892258</v>
      </c>
      <c r="L17" s="420" t="s">
        <v>518</v>
      </c>
      <c r="M17" s="420"/>
    </row>
    <row r="18" spans="1:13" ht="66.75" customHeight="1" x14ac:dyDescent="0.25">
      <c r="A18" s="362" t="s">
        <v>7</v>
      </c>
      <c r="B18" s="362"/>
      <c r="C18" s="208">
        <f t="shared" si="0"/>
        <v>10898755</v>
      </c>
      <c r="D18" s="208">
        <f>SUM(D13:D17)</f>
        <v>813968</v>
      </c>
      <c r="E18" s="208">
        <f t="shared" si="1"/>
        <v>11712723</v>
      </c>
      <c r="F18" s="208">
        <f t="shared" si="2"/>
        <v>5252678</v>
      </c>
      <c r="G18" s="208">
        <f>SUM(G13:G17)</f>
        <v>2842945</v>
      </c>
      <c r="H18" s="208">
        <v>2409733</v>
      </c>
      <c r="I18" s="208">
        <f t="shared" si="3"/>
        <v>16965401</v>
      </c>
      <c r="J18" s="208">
        <f>SUM(J13:J17)</f>
        <v>779515</v>
      </c>
      <c r="K18" s="208">
        <f>SUM(K13:K17)</f>
        <v>16185886</v>
      </c>
      <c r="L18" s="355" t="s">
        <v>4</v>
      </c>
      <c r="M18" s="355"/>
    </row>
  </sheetData>
  <mergeCells count="30">
    <mergeCell ref="L16:M16"/>
    <mergeCell ref="A1:M1"/>
    <mergeCell ref="B2:L2"/>
    <mergeCell ref="B3:L3"/>
    <mergeCell ref="B5:L5"/>
    <mergeCell ref="B6:L6"/>
    <mergeCell ref="L13:M13"/>
    <mergeCell ref="L14:M14"/>
    <mergeCell ref="L15:M15"/>
    <mergeCell ref="E9:E10"/>
    <mergeCell ref="I9:K9"/>
    <mergeCell ref="L9:M12"/>
    <mergeCell ref="B4:L4"/>
    <mergeCell ref="B7:L7"/>
    <mergeCell ref="L17:M17"/>
    <mergeCell ref="A8:B8"/>
    <mergeCell ref="A9:A12"/>
    <mergeCell ref="C8:K8"/>
    <mergeCell ref="A18:B18"/>
    <mergeCell ref="L18:M18"/>
    <mergeCell ref="F9:H9"/>
    <mergeCell ref="D11:D12"/>
    <mergeCell ref="E11:E12"/>
    <mergeCell ref="F10:H10"/>
    <mergeCell ref="I10:K10"/>
    <mergeCell ref="B9:B12"/>
    <mergeCell ref="C9:C10"/>
    <mergeCell ref="D9:D10"/>
    <mergeCell ref="C11:C12"/>
    <mergeCell ref="L8:M8"/>
  </mergeCells>
  <printOptions horizontalCentered="1" verticalCentered="1"/>
  <pageMargins left="0" right="0" top="0" bottom="0" header="0.31496062992125984" footer="0.31496062992125984"/>
  <pageSetup paperSize="9" scale="8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23"/>
  <sheetViews>
    <sheetView tabSelected="1" view="pageBreakPreview" topLeftCell="A20" zoomScaleNormal="100" zoomScaleSheetLayoutView="100" workbookViewId="0">
      <selection activeCell="G33" sqref="G33"/>
    </sheetView>
  </sheetViews>
  <sheetFormatPr defaultColWidth="9.09765625" defaultRowHeight="13.8" x14ac:dyDescent="0.25"/>
  <cols>
    <col min="1" max="1" width="6.69921875" style="4" customWidth="1"/>
    <col min="2" max="2" width="29.09765625" style="2" customWidth="1"/>
    <col min="3" max="11" width="9.69921875" style="2" customWidth="1"/>
    <col min="12" max="12" width="26.69921875" style="2" customWidth="1"/>
    <col min="13" max="13" width="17" style="2" customWidth="1"/>
    <col min="14" max="16384" width="9.09765625" style="2"/>
  </cols>
  <sheetData>
    <row r="1" spans="1:14" s="6" customFormat="1" ht="50.1" customHeight="1" x14ac:dyDescent="0.25">
      <c r="A1" s="310"/>
      <c r="B1" s="310"/>
      <c r="C1" s="310"/>
      <c r="D1" s="310"/>
      <c r="E1" s="310"/>
      <c r="F1" s="310"/>
      <c r="G1" s="310"/>
      <c r="H1" s="310"/>
      <c r="I1" s="310"/>
      <c r="J1" s="310"/>
      <c r="K1" s="310"/>
      <c r="L1" s="310"/>
      <c r="M1" s="310"/>
    </row>
    <row r="2" spans="1:14" ht="18" customHeight="1" x14ac:dyDescent="0.25">
      <c r="A2" s="3"/>
      <c r="B2" s="348" t="s">
        <v>120</v>
      </c>
      <c r="C2" s="348"/>
      <c r="D2" s="348"/>
      <c r="E2" s="348"/>
      <c r="F2" s="348"/>
      <c r="G2" s="348"/>
      <c r="H2" s="348"/>
      <c r="I2" s="348"/>
      <c r="J2" s="348"/>
      <c r="K2" s="348"/>
      <c r="L2" s="348"/>
    </row>
    <row r="3" spans="1:14" ht="17.399999999999999" x14ac:dyDescent="0.25">
      <c r="A3" s="3"/>
      <c r="B3" s="348" t="s">
        <v>163</v>
      </c>
      <c r="C3" s="348"/>
      <c r="D3" s="348"/>
      <c r="E3" s="348"/>
      <c r="F3" s="348"/>
      <c r="G3" s="348"/>
      <c r="H3" s="348"/>
      <c r="I3" s="348"/>
      <c r="J3" s="348"/>
      <c r="K3" s="348"/>
      <c r="L3" s="348"/>
    </row>
    <row r="4" spans="1:14" ht="17.399999999999999" x14ac:dyDescent="0.25">
      <c r="A4" s="3"/>
      <c r="B4" s="348" t="s">
        <v>604</v>
      </c>
      <c r="C4" s="348"/>
      <c r="D4" s="348"/>
      <c r="E4" s="348"/>
      <c r="F4" s="348"/>
      <c r="G4" s="348"/>
      <c r="H4" s="348"/>
      <c r="I4" s="348"/>
      <c r="J4" s="348"/>
      <c r="K4" s="348"/>
      <c r="L4" s="348"/>
    </row>
    <row r="5" spans="1:14" ht="15.75" customHeight="1" x14ac:dyDescent="0.25">
      <c r="A5" s="3"/>
      <c r="B5" s="349" t="s">
        <v>121</v>
      </c>
      <c r="C5" s="349"/>
      <c r="D5" s="349"/>
      <c r="E5" s="349"/>
      <c r="F5" s="349"/>
      <c r="G5" s="349"/>
      <c r="H5" s="349"/>
      <c r="I5" s="349"/>
      <c r="J5" s="349"/>
      <c r="K5" s="349"/>
      <c r="L5" s="349"/>
    </row>
    <row r="6" spans="1:14" ht="15.75" customHeight="1" x14ac:dyDescent="0.25">
      <c r="A6" s="3"/>
      <c r="B6" s="349" t="s">
        <v>164</v>
      </c>
      <c r="C6" s="349"/>
      <c r="D6" s="349"/>
      <c r="E6" s="349"/>
      <c r="F6" s="349"/>
      <c r="G6" s="349"/>
      <c r="H6" s="349"/>
      <c r="I6" s="349"/>
      <c r="J6" s="349"/>
      <c r="K6" s="349"/>
      <c r="L6" s="349"/>
    </row>
    <row r="7" spans="1:14" ht="15.75" customHeight="1" x14ac:dyDescent="0.25">
      <c r="A7" s="3"/>
      <c r="B7" s="349" t="s">
        <v>603</v>
      </c>
      <c r="C7" s="349"/>
      <c r="D7" s="349"/>
      <c r="E7" s="349"/>
      <c r="F7" s="349"/>
      <c r="G7" s="349"/>
      <c r="H7" s="349"/>
      <c r="I7" s="349"/>
      <c r="J7" s="349"/>
      <c r="K7" s="349"/>
      <c r="L7" s="349"/>
    </row>
    <row r="8" spans="1:14" ht="15.6" x14ac:dyDescent="0.25">
      <c r="A8" s="346" t="s">
        <v>594</v>
      </c>
      <c r="B8" s="346"/>
      <c r="C8" s="350">
        <v>2015</v>
      </c>
      <c r="D8" s="350"/>
      <c r="E8" s="350"/>
      <c r="F8" s="350"/>
      <c r="G8" s="350"/>
      <c r="H8" s="350"/>
      <c r="I8" s="350"/>
      <c r="J8" s="350"/>
      <c r="K8" s="350"/>
      <c r="L8" s="347" t="s">
        <v>171</v>
      </c>
      <c r="M8" s="347"/>
    </row>
    <row r="9" spans="1:14" s="12" customFormat="1" ht="22.5" customHeight="1" x14ac:dyDescent="0.25">
      <c r="A9" s="353" t="s">
        <v>358</v>
      </c>
      <c r="B9" s="429" t="s">
        <v>10</v>
      </c>
      <c r="C9" s="351" t="s">
        <v>101</v>
      </c>
      <c r="D9" s="351" t="s">
        <v>102</v>
      </c>
      <c r="E9" s="351" t="s">
        <v>103</v>
      </c>
      <c r="F9" s="351" t="s">
        <v>104</v>
      </c>
      <c r="G9" s="351"/>
      <c r="H9" s="351"/>
      <c r="I9" s="351" t="s">
        <v>105</v>
      </c>
      <c r="J9" s="351"/>
      <c r="K9" s="351"/>
      <c r="L9" s="424" t="s">
        <v>106</v>
      </c>
      <c r="M9" s="424"/>
    </row>
    <row r="10" spans="1:14" s="12" customFormat="1" ht="22.5" customHeight="1" x14ac:dyDescent="0.25">
      <c r="A10" s="354"/>
      <c r="B10" s="430"/>
      <c r="C10" s="423"/>
      <c r="D10" s="423"/>
      <c r="E10" s="423"/>
      <c r="F10" s="356" t="s">
        <v>107</v>
      </c>
      <c r="G10" s="356"/>
      <c r="H10" s="356"/>
      <c r="I10" s="356" t="s">
        <v>108</v>
      </c>
      <c r="J10" s="356"/>
      <c r="K10" s="356"/>
      <c r="L10" s="425"/>
      <c r="M10" s="425"/>
    </row>
    <row r="11" spans="1:14" s="12" customFormat="1" ht="22.5" customHeight="1" x14ac:dyDescent="0.25">
      <c r="A11" s="354"/>
      <c r="B11" s="430"/>
      <c r="C11" s="422" t="s">
        <v>109</v>
      </c>
      <c r="D11" s="422" t="s">
        <v>110</v>
      </c>
      <c r="E11" s="422" t="s">
        <v>111</v>
      </c>
      <c r="F11" s="203" t="s">
        <v>4</v>
      </c>
      <c r="G11" s="203" t="s">
        <v>112</v>
      </c>
      <c r="H11" s="203" t="s">
        <v>113</v>
      </c>
      <c r="I11" s="203" t="s">
        <v>4</v>
      </c>
      <c r="J11" s="203" t="s">
        <v>114</v>
      </c>
      <c r="K11" s="203" t="s">
        <v>115</v>
      </c>
      <c r="L11" s="425"/>
      <c r="M11" s="425"/>
    </row>
    <row r="12" spans="1:14" s="12" customFormat="1" ht="22.5" customHeight="1" x14ac:dyDescent="0.25">
      <c r="A12" s="355"/>
      <c r="B12" s="431"/>
      <c r="C12" s="356"/>
      <c r="D12" s="356"/>
      <c r="E12" s="356"/>
      <c r="F12" s="202" t="s">
        <v>7</v>
      </c>
      <c r="G12" s="202" t="s">
        <v>116</v>
      </c>
      <c r="H12" s="202" t="s">
        <v>117</v>
      </c>
      <c r="I12" s="202" t="s">
        <v>7</v>
      </c>
      <c r="J12" s="202" t="s">
        <v>118</v>
      </c>
      <c r="K12" s="202" t="s">
        <v>119</v>
      </c>
      <c r="L12" s="426"/>
      <c r="M12" s="426"/>
    </row>
    <row r="13" spans="1:14" ht="39" customHeight="1" thickBot="1" x14ac:dyDescent="0.3">
      <c r="A13" s="53">
        <v>45</v>
      </c>
      <c r="B13" s="41" t="s">
        <v>531</v>
      </c>
      <c r="C13" s="79">
        <f>SUM(E13-D13)</f>
        <v>1895027</v>
      </c>
      <c r="D13" s="78">
        <v>233215</v>
      </c>
      <c r="E13" s="79">
        <f>SUM(I13-F13)</f>
        <v>2128242</v>
      </c>
      <c r="F13" s="79">
        <f>SUM(G13:H13)</f>
        <v>1272226</v>
      </c>
      <c r="G13" s="78">
        <v>705711</v>
      </c>
      <c r="H13" s="78">
        <v>566515</v>
      </c>
      <c r="I13" s="79">
        <f t="shared" ref="I13:I20" si="0">SUM(J13:K13)</f>
        <v>3400468</v>
      </c>
      <c r="J13" s="78">
        <f>SUM('21'!J13+'10'!J13)</f>
        <v>274555</v>
      </c>
      <c r="K13" s="78">
        <v>3125913</v>
      </c>
      <c r="L13" s="364" t="s">
        <v>542</v>
      </c>
      <c r="M13" s="364"/>
    </row>
    <row r="14" spans="1:14" ht="39" customHeight="1" thickBot="1" x14ac:dyDescent="0.3">
      <c r="A14" s="47">
        <v>85</v>
      </c>
      <c r="B14" s="42" t="s">
        <v>521</v>
      </c>
      <c r="C14" s="81">
        <f t="shared" ref="C14:C20" si="1">SUM(E14-D14)</f>
        <v>3909480</v>
      </c>
      <c r="D14" s="80">
        <f>SUM('21'!D14+'10'!D14)</f>
        <v>277601</v>
      </c>
      <c r="E14" s="81">
        <f t="shared" ref="E14:E20" si="2">SUM(I14-F14)</f>
        <v>4187081</v>
      </c>
      <c r="F14" s="81">
        <f>SUM(G14:H14)</f>
        <v>1564598</v>
      </c>
      <c r="G14" s="80">
        <v>1200805</v>
      </c>
      <c r="H14" s="80">
        <f>SUM('21'!H14+'10'!H14)</f>
        <v>363793</v>
      </c>
      <c r="I14" s="81">
        <f t="shared" si="0"/>
        <v>5751679</v>
      </c>
      <c r="J14" s="80">
        <f>SUM('21'!J14+'10'!J14)</f>
        <v>197570</v>
      </c>
      <c r="K14" s="80">
        <f>SUM('21'!K14+'10'!K14)</f>
        <v>5554109</v>
      </c>
      <c r="L14" s="365" t="s">
        <v>535</v>
      </c>
      <c r="M14" s="365"/>
    </row>
    <row r="15" spans="1:14" ht="39" customHeight="1" thickBot="1" x14ac:dyDescent="0.3">
      <c r="A15" s="53">
        <v>86</v>
      </c>
      <c r="B15" s="41" t="s">
        <v>528</v>
      </c>
      <c r="C15" s="79">
        <f t="shared" si="1"/>
        <v>2842695</v>
      </c>
      <c r="D15" s="78">
        <v>129837</v>
      </c>
      <c r="E15" s="79">
        <f t="shared" si="2"/>
        <v>2972532</v>
      </c>
      <c r="F15" s="79">
        <f t="shared" ref="F15:F20" si="3">SUM(G15:H15)</f>
        <v>812383</v>
      </c>
      <c r="G15" s="78">
        <v>340966</v>
      </c>
      <c r="H15" s="78">
        <v>471417</v>
      </c>
      <c r="I15" s="79">
        <f t="shared" si="0"/>
        <v>3784915</v>
      </c>
      <c r="J15" s="78">
        <v>156113</v>
      </c>
      <c r="K15" s="78">
        <v>3628802</v>
      </c>
      <c r="L15" s="364" t="s">
        <v>546</v>
      </c>
      <c r="M15" s="364"/>
    </row>
    <row r="16" spans="1:14" ht="39" customHeight="1" thickBot="1" x14ac:dyDescent="0.3">
      <c r="A16" s="253">
        <v>88</v>
      </c>
      <c r="B16" s="181" t="s">
        <v>638</v>
      </c>
      <c r="C16" s="263">
        <v>20272</v>
      </c>
      <c r="D16" s="264">
        <v>4014</v>
      </c>
      <c r="E16" s="263">
        <v>24286</v>
      </c>
      <c r="F16" s="263">
        <v>15119</v>
      </c>
      <c r="G16" s="264">
        <v>12252</v>
      </c>
      <c r="H16" s="264">
        <v>2867</v>
      </c>
      <c r="I16" s="263">
        <v>39405</v>
      </c>
      <c r="J16" s="264">
        <v>0</v>
      </c>
      <c r="K16" s="264">
        <v>39405</v>
      </c>
      <c r="L16" s="475" t="s">
        <v>645</v>
      </c>
      <c r="M16" s="476"/>
      <c r="N16" s="476"/>
    </row>
    <row r="17" spans="1:14" ht="39" customHeight="1" thickBot="1" x14ac:dyDescent="0.3">
      <c r="A17" s="48">
        <v>90</v>
      </c>
      <c r="B17" s="49" t="s">
        <v>493</v>
      </c>
      <c r="C17" s="82">
        <f t="shared" si="1"/>
        <v>42707</v>
      </c>
      <c r="D17" s="266">
        <v>4914</v>
      </c>
      <c r="E17" s="82">
        <f t="shared" si="2"/>
        <v>47621</v>
      </c>
      <c r="F17" s="82">
        <f t="shared" si="3"/>
        <v>12871</v>
      </c>
      <c r="G17" s="266">
        <f>SUM('21'!G17+'10'!G17)</f>
        <v>7788</v>
      </c>
      <c r="H17" s="266">
        <f>SUM('21'!H17+'10'!H17)</f>
        <v>5083</v>
      </c>
      <c r="I17" s="82">
        <f t="shared" si="0"/>
        <v>60492</v>
      </c>
      <c r="J17" s="266">
        <f>SUM('21'!J17+'10'!J17)</f>
        <v>922</v>
      </c>
      <c r="K17" s="266">
        <f>SUM('21'!K17+'10'!K17)</f>
        <v>59570</v>
      </c>
      <c r="L17" s="427" t="s">
        <v>537</v>
      </c>
      <c r="M17" s="427"/>
      <c r="N17" s="282"/>
    </row>
    <row r="18" spans="1:14" ht="39" customHeight="1" thickBot="1" x14ac:dyDescent="0.3">
      <c r="A18" s="253">
        <v>91</v>
      </c>
      <c r="B18" s="256" t="s">
        <v>532</v>
      </c>
      <c r="C18" s="263">
        <f t="shared" si="1"/>
        <v>106730</v>
      </c>
      <c r="D18" s="264">
        <f>SUM('21'!D18+'10'!D18)</f>
        <v>17791</v>
      </c>
      <c r="E18" s="263">
        <f t="shared" si="2"/>
        <v>124521</v>
      </c>
      <c r="F18" s="263">
        <f t="shared" si="3"/>
        <v>144947</v>
      </c>
      <c r="G18" s="264">
        <f>SUM('21'!G18+'10'!G18)</f>
        <v>36114</v>
      </c>
      <c r="H18" s="264">
        <f>SUM('21'!H18+'10'!H18)</f>
        <v>108833</v>
      </c>
      <c r="I18" s="263">
        <f t="shared" si="0"/>
        <v>269468</v>
      </c>
      <c r="J18" s="264">
        <f>SUM('21'!J18+'10'!J18)</f>
        <v>1668</v>
      </c>
      <c r="K18" s="264">
        <f>SUM('21'!K18+'10'!K18)</f>
        <v>267800</v>
      </c>
      <c r="L18" s="434" t="s">
        <v>543</v>
      </c>
      <c r="M18" s="434"/>
      <c r="N18" s="282"/>
    </row>
    <row r="19" spans="1:14" ht="39" customHeight="1" thickBot="1" x14ac:dyDescent="0.3">
      <c r="A19" s="48">
        <v>93</v>
      </c>
      <c r="B19" s="49" t="s">
        <v>533</v>
      </c>
      <c r="C19" s="82">
        <f t="shared" si="1"/>
        <v>772732</v>
      </c>
      <c r="D19" s="266">
        <f>SUM('21'!D19+'10'!D19)</f>
        <v>62820</v>
      </c>
      <c r="E19" s="82">
        <f t="shared" si="2"/>
        <v>835552</v>
      </c>
      <c r="F19" s="82">
        <f t="shared" si="3"/>
        <v>866334</v>
      </c>
      <c r="G19" s="266">
        <f>SUM('21'!G19+'10'!G19)</f>
        <v>189149</v>
      </c>
      <c r="H19" s="266">
        <f>SUM('21'!H19+'10'!H19)</f>
        <v>677185</v>
      </c>
      <c r="I19" s="82">
        <f t="shared" si="0"/>
        <v>1701886</v>
      </c>
      <c r="J19" s="266">
        <f>SUM('21'!J19+'10'!J19)</f>
        <v>83856</v>
      </c>
      <c r="K19" s="266">
        <f>SUM('21'!K19+'10'!K19)</f>
        <v>1618030</v>
      </c>
      <c r="L19" s="427" t="s">
        <v>538</v>
      </c>
      <c r="M19" s="427"/>
      <c r="N19" s="282"/>
    </row>
    <row r="20" spans="1:14" ht="39" customHeight="1" thickBot="1" x14ac:dyDescent="0.3">
      <c r="A20" s="253">
        <v>94</v>
      </c>
      <c r="B20" s="257" t="s">
        <v>529</v>
      </c>
      <c r="C20" s="81">
        <f t="shared" si="1"/>
        <v>33688</v>
      </c>
      <c r="D20" s="264">
        <f>SUM('21'!D20+'10'!D20)</f>
        <v>37560</v>
      </c>
      <c r="E20" s="81">
        <f t="shared" si="2"/>
        <v>71248</v>
      </c>
      <c r="F20" s="81">
        <f t="shared" si="3"/>
        <v>7624</v>
      </c>
      <c r="G20" s="264">
        <f>SUM('21'!G20+'10'!G20)</f>
        <v>7624</v>
      </c>
      <c r="H20" s="264">
        <f>SUM('21'!H20+'10'!H20)</f>
        <v>0</v>
      </c>
      <c r="I20" s="263">
        <f t="shared" si="0"/>
        <v>78872</v>
      </c>
      <c r="J20" s="264">
        <f>SUM('21'!J20+'10'!J20)</f>
        <v>9709</v>
      </c>
      <c r="K20" s="264">
        <f>SUM('21'!K20+'10'!K20)</f>
        <v>69163</v>
      </c>
      <c r="L20" s="434" t="s">
        <v>539</v>
      </c>
      <c r="M20" s="434"/>
      <c r="N20" s="282"/>
    </row>
    <row r="21" spans="1:14" ht="39" customHeight="1" thickBot="1" x14ac:dyDescent="0.3">
      <c r="A21" s="244">
        <v>95</v>
      </c>
      <c r="B21" s="261" t="s">
        <v>534</v>
      </c>
      <c r="C21" s="82">
        <f t="shared" ref="C21:C22" si="4">SUM(E21-D21)</f>
        <v>132100</v>
      </c>
      <c r="D21" s="266">
        <f>SUM('21'!D21+'10'!D21)</f>
        <v>2146</v>
      </c>
      <c r="E21" s="82">
        <f t="shared" ref="E21:E22" si="5">SUM(I21-F21)</f>
        <v>134246</v>
      </c>
      <c r="F21" s="82">
        <f t="shared" ref="F21:F22" si="6">SUM(G21:H21)</f>
        <v>61481</v>
      </c>
      <c r="G21" s="266">
        <v>29793</v>
      </c>
      <c r="H21" s="266">
        <f>SUM('21'!H21+'10'!H21)</f>
        <v>31688</v>
      </c>
      <c r="I21" s="82">
        <f t="shared" ref="I21:I22" si="7">SUM(J21:K21)</f>
        <v>195727</v>
      </c>
      <c r="J21" s="266">
        <f>SUM('21'!J21+'10'!J21)</f>
        <v>140</v>
      </c>
      <c r="K21" s="266">
        <f>SUM('21'!K21+'10'!K21)</f>
        <v>195587</v>
      </c>
      <c r="L21" s="433" t="s">
        <v>540</v>
      </c>
      <c r="M21" s="433"/>
      <c r="N21" s="282"/>
    </row>
    <row r="22" spans="1:14" ht="39" customHeight="1" x14ac:dyDescent="0.25">
      <c r="A22" s="285">
        <v>96</v>
      </c>
      <c r="B22" s="272" t="s">
        <v>530</v>
      </c>
      <c r="C22" s="480">
        <f t="shared" si="4"/>
        <v>1143326</v>
      </c>
      <c r="D22" s="481">
        <f>SUM('21'!D22+'10'!D22)</f>
        <v>44069</v>
      </c>
      <c r="E22" s="480">
        <f t="shared" si="5"/>
        <v>1187395</v>
      </c>
      <c r="F22" s="480">
        <f t="shared" si="6"/>
        <v>495095</v>
      </c>
      <c r="G22" s="481">
        <v>312744</v>
      </c>
      <c r="H22" s="481">
        <f>SUM('21'!H22+'10'!H22)</f>
        <v>182351</v>
      </c>
      <c r="I22" s="482">
        <f t="shared" si="7"/>
        <v>1682490</v>
      </c>
      <c r="J22" s="481">
        <v>54982</v>
      </c>
      <c r="K22" s="481">
        <f>SUM('21'!K22+'10'!K22)</f>
        <v>1627508</v>
      </c>
      <c r="L22" s="432" t="s">
        <v>541</v>
      </c>
      <c r="M22" s="432"/>
      <c r="N22" s="282"/>
    </row>
    <row r="23" spans="1:14" ht="57.75" customHeight="1" x14ac:dyDescent="0.25">
      <c r="A23" s="362" t="s">
        <v>7</v>
      </c>
      <c r="B23" s="362"/>
      <c r="C23" s="99">
        <f t="shared" ref="C23:J23" si="8">SUM(C13:C22)</f>
        <v>10898757</v>
      </c>
      <c r="D23" s="99">
        <f t="shared" si="8"/>
        <v>813967</v>
      </c>
      <c r="E23" s="99">
        <f t="shared" si="8"/>
        <v>11712724</v>
      </c>
      <c r="F23" s="99">
        <f t="shared" si="8"/>
        <v>5252678</v>
      </c>
      <c r="G23" s="99">
        <f t="shared" si="8"/>
        <v>2842946</v>
      </c>
      <c r="H23" s="99">
        <f t="shared" si="8"/>
        <v>2409732</v>
      </c>
      <c r="I23" s="99">
        <f t="shared" si="8"/>
        <v>16965402</v>
      </c>
      <c r="J23" s="99">
        <f t="shared" si="8"/>
        <v>779515</v>
      </c>
      <c r="K23" s="99">
        <f>SUM(K13:K22)</f>
        <v>16185887</v>
      </c>
      <c r="L23" s="355" t="s">
        <v>4</v>
      </c>
      <c r="M23" s="355"/>
      <c r="N23" s="282"/>
    </row>
  </sheetData>
  <mergeCells count="35">
    <mergeCell ref="L13:M13"/>
    <mergeCell ref="L14:M14"/>
    <mergeCell ref="L15:M15"/>
    <mergeCell ref="A23:B23"/>
    <mergeCell ref="L23:M23"/>
    <mergeCell ref="L17:M17"/>
    <mergeCell ref="L18:M18"/>
    <mergeCell ref="L19:M19"/>
    <mergeCell ref="L20:M20"/>
    <mergeCell ref="L21:M21"/>
    <mergeCell ref="L22:M22"/>
    <mergeCell ref="L16:N16"/>
    <mergeCell ref="I9:K9"/>
    <mergeCell ref="L9:M12"/>
    <mergeCell ref="F10:H10"/>
    <mergeCell ref="I10:K10"/>
    <mergeCell ref="C11:C12"/>
    <mergeCell ref="D11:D12"/>
    <mergeCell ref="E11:E12"/>
    <mergeCell ref="F9:H9"/>
    <mergeCell ref="A9:A12"/>
    <mergeCell ref="B9:B12"/>
    <mergeCell ref="C9:C10"/>
    <mergeCell ref="D9:D10"/>
    <mergeCell ref="E9:E10"/>
    <mergeCell ref="A8:B8"/>
    <mergeCell ref="C8:K8"/>
    <mergeCell ref="L8:M8"/>
    <mergeCell ref="A1:M1"/>
    <mergeCell ref="B2:L2"/>
    <mergeCell ref="B3:L3"/>
    <mergeCell ref="B5:L5"/>
    <mergeCell ref="B6:L6"/>
    <mergeCell ref="B4:L4"/>
    <mergeCell ref="B7:L7"/>
  </mergeCells>
  <printOptions horizontalCentered="1" verticalCentered="1"/>
  <pageMargins left="0" right="0" top="0" bottom="0" header="0.31496062992125984" footer="0.31496062992125984"/>
  <pageSetup paperSize="9" scale="78"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4"/>
  <sheetViews>
    <sheetView view="pageBreakPreview" topLeftCell="A25" zoomScaleNormal="100" zoomScaleSheetLayoutView="100" workbookViewId="0">
      <selection activeCell="A6" sqref="A6:K6"/>
    </sheetView>
  </sheetViews>
  <sheetFormatPr defaultColWidth="9.09765625" defaultRowHeight="13.8" x14ac:dyDescent="0.25"/>
  <cols>
    <col min="1" max="1" width="6.69921875" style="4" customWidth="1"/>
    <col min="2" max="2" width="40.69921875" style="2" customWidth="1"/>
    <col min="3" max="11" width="9.69921875" style="2" customWidth="1"/>
    <col min="12" max="12" width="33.69921875" style="2" customWidth="1"/>
    <col min="13" max="13" width="7.69921875" style="2" customWidth="1"/>
    <col min="14" max="16384" width="9.09765625" style="2"/>
  </cols>
  <sheetData>
    <row r="1" spans="1:14" s="6" customFormat="1" ht="27" customHeight="1" x14ac:dyDescent="0.25">
      <c r="A1" s="310"/>
      <c r="B1" s="310"/>
      <c r="C1" s="310"/>
      <c r="D1" s="310"/>
      <c r="E1" s="310"/>
      <c r="F1" s="310"/>
      <c r="G1" s="310"/>
      <c r="H1" s="310"/>
      <c r="I1" s="310"/>
      <c r="J1" s="310"/>
      <c r="K1" s="310"/>
      <c r="L1" s="310"/>
      <c r="M1" s="310"/>
      <c r="N1" s="11"/>
    </row>
    <row r="2" spans="1:14" ht="18" customHeight="1" x14ac:dyDescent="0.25">
      <c r="A2" s="3"/>
      <c r="B2" s="348" t="s">
        <v>120</v>
      </c>
      <c r="C2" s="348"/>
      <c r="D2" s="348"/>
      <c r="E2" s="348"/>
      <c r="F2" s="348"/>
      <c r="G2" s="348"/>
      <c r="H2" s="348"/>
      <c r="I2" s="348"/>
      <c r="J2" s="348"/>
      <c r="K2" s="348"/>
      <c r="L2" s="348"/>
    </row>
    <row r="3" spans="1:14" ht="17.399999999999999" x14ac:dyDescent="0.25">
      <c r="A3" s="3"/>
      <c r="B3" s="348" t="s">
        <v>1</v>
      </c>
      <c r="C3" s="348"/>
      <c r="D3" s="348"/>
      <c r="E3" s="348"/>
      <c r="F3" s="348"/>
      <c r="G3" s="348"/>
      <c r="H3" s="348"/>
      <c r="I3" s="348"/>
      <c r="J3" s="348"/>
      <c r="K3" s="348"/>
      <c r="L3" s="348"/>
    </row>
    <row r="4" spans="1:14" ht="15.75" customHeight="1" x14ac:dyDescent="0.25">
      <c r="A4" s="3"/>
      <c r="B4" s="349" t="s">
        <v>121</v>
      </c>
      <c r="C4" s="349"/>
      <c r="D4" s="349"/>
      <c r="E4" s="349"/>
      <c r="F4" s="349"/>
      <c r="G4" s="349"/>
      <c r="H4" s="349"/>
      <c r="I4" s="349"/>
      <c r="J4" s="349"/>
      <c r="K4" s="349"/>
      <c r="L4" s="349"/>
    </row>
    <row r="5" spans="1:14" ht="15.75" customHeight="1" x14ac:dyDescent="0.25">
      <c r="A5" s="3"/>
      <c r="B5" s="349" t="s">
        <v>164</v>
      </c>
      <c r="C5" s="349"/>
      <c r="D5" s="349"/>
      <c r="E5" s="349"/>
      <c r="F5" s="349"/>
      <c r="G5" s="349"/>
      <c r="H5" s="349"/>
      <c r="I5" s="349"/>
      <c r="J5" s="349"/>
      <c r="K5" s="349"/>
      <c r="L5" s="349"/>
    </row>
    <row r="6" spans="1:14" ht="15.6" x14ac:dyDescent="0.25">
      <c r="A6" s="346" t="s">
        <v>595</v>
      </c>
      <c r="B6" s="346"/>
      <c r="C6" s="350">
        <v>2015</v>
      </c>
      <c r="D6" s="350"/>
      <c r="E6" s="350"/>
      <c r="F6" s="350"/>
      <c r="G6" s="350"/>
      <c r="H6" s="350"/>
      <c r="I6" s="350"/>
      <c r="J6" s="350"/>
      <c r="K6" s="350"/>
      <c r="L6" s="347" t="s">
        <v>172</v>
      </c>
      <c r="M6" s="347"/>
    </row>
    <row r="7" spans="1:14" s="12" customFormat="1" ht="22.5" customHeight="1" x14ac:dyDescent="0.25">
      <c r="A7" s="353" t="s">
        <v>358</v>
      </c>
      <c r="B7" s="438" t="s">
        <v>10</v>
      </c>
      <c r="C7" s="351" t="s">
        <v>101</v>
      </c>
      <c r="D7" s="351" t="s">
        <v>102</v>
      </c>
      <c r="E7" s="351" t="s">
        <v>103</v>
      </c>
      <c r="F7" s="351" t="s">
        <v>104</v>
      </c>
      <c r="G7" s="351"/>
      <c r="H7" s="351"/>
      <c r="I7" s="351" t="s">
        <v>105</v>
      </c>
      <c r="J7" s="351"/>
      <c r="K7" s="351"/>
      <c r="L7" s="424" t="s">
        <v>106</v>
      </c>
      <c r="M7" s="424"/>
    </row>
    <row r="8" spans="1:14" s="12" customFormat="1" ht="22.5" customHeight="1" x14ac:dyDescent="0.25">
      <c r="A8" s="354"/>
      <c r="B8" s="439"/>
      <c r="C8" s="423"/>
      <c r="D8" s="423"/>
      <c r="E8" s="423"/>
      <c r="F8" s="356" t="s">
        <v>107</v>
      </c>
      <c r="G8" s="356"/>
      <c r="H8" s="356"/>
      <c r="I8" s="356" t="s">
        <v>108</v>
      </c>
      <c r="J8" s="356"/>
      <c r="K8" s="356"/>
      <c r="L8" s="425"/>
      <c r="M8" s="425"/>
    </row>
    <row r="9" spans="1:14" s="12" customFormat="1" ht="22.5" customHeight="1" x14ac:dyDescent="0.25">
      <c r="A9" s="354"/>
      <c r="B9" s="439"/>
      <c r="C9" s="422" t="s">
        <v>109</v>
      </c>
      <c r="D9" s="422" t="s">
        <v>110</v>
      </c>
      <c r="E9" s="422" t="s">
        <v>111</v>
      </c>
      <c r="F9" s="203" t="s">
        <v>4</v>
      </c>
      <c r="G9" s="203" t="s">
        <v>112</v>
      </c>
      <c r="H9" s="203" t="s">
        <v>113</v>
      </c>
      <c r="I9" s="203" t="s">
        <v>4</v>
      </c>
      <c r="J9" s="203" t="s">
        <v>114</v>
      </c>
      <c r="K9" s="203" t="s">
        <v>115</v>
      </c>
      <c r="L9" s="425"/>
      <c r="M9" s="425"/>
    </row>
    <row r="10" spans="1:14" s="12" customFormat="1" ht="22.5" customHeight="1" x14ac:dyDescent="0.25">
      <c r="A10" s="355"/>
      <c r="B10" s="440"/>
      <c r="C10" s="356"/>
      <c r="D10" s="356"/>
      <c r="E10" s="356"/>
      <c r="F10" s="202" t="s">
        <v>7</v>
      </c>
      <c r="G10" s="202" t="s">
        <v>116</v>
      </c>
      <c r="H10" s="202" t="s">
        <v>117</v>
      </c>
      <c r="I10" s="202" t="s">
        <v>7</v>
      </c>
      <c r="J10" s="202" t="s">
        <v>118</v>
      </c>
      <c r="K10" s="202" t="s">
        <v>119</v>
      </c>
      <c r="L10" s="426"/>
      <c r="M10" s="426"/>
    </row>
    <row r="11" spans="1:14" ht="14.4" thickBot="1" x14ac:dyDescent="0.3">
      <c r="A11" s="46">
        <v>4521</v>
      </c>
      <c r="B11" s="180" t="s">
        <v>490</v>
      </c>
      <c r="C11" s="79">
        <v>1559324</v>
      </c>
      <c r="D11" s="213">
        <f>SUM('22'!D11+'11'!D11)</f>
        <v>215021</v>
      </c>
      <c r="E11" s="79">
        <v>1774345</v>
      </c>
      <c r="F11" s="79">
        <f t="shared" ref="F11:F24" si="0">SUM(G11:H11)</f>
        <v>1071307</v>
      </c>
      <c r="G11" s="213">
        <v>615830</v>
      </c>
      <c r="H11" s="213">
        <f>SUM('22'!H11+'11'!H11)</f>
        <v>455477</v>
      </c>
      <c r="I11" s="87">
        <v>2845652</v>
      </c>
      <c r="J11" s="213">
        <v>214414</v>
      </c>
      <c r="K11" s="213">
        <f>SUM('22'!K11+'11'!K11)</f>
        <v>2631238</v>
      </c>
      <c r="L11" s="368" t="s">
        <v>510</v>
      </c>
      <c r="M11" s="368"/>
    </row>
    <row r="12" spans="1:14" ht="15" thickTop="1" thickBot="1" x14ac:dyDescent="0.3">
      <c r="A12" s="47">
        <v>4522</v>
      </c>
      <c r="B12" s="181" t="s">
        <v>472</v>
      </c>
      <c r="C12" s="81">
        <f t="shared" ref="C12:C25" si="1">SUM(E12-D12)</f>
        <v>94083</v>
      </c>
      <c r="D12" s="214">
        <f>SUM('22'!D12+'11'!D12)</f>
        <v>5318</v>
      </c>
      <c r="E12" s="81">
        <f t="shared" ref="E12:E25" si="2">SUM(I12-F12)</f>
        <v>99401</v>
      </c>
      <c r="F12" s="81">
        <f t="shared" si="0"/>
        <v>74271</v>
      </c>
      <c r="G12" s="214">
        <v>51038</v>
      </c>
      <c r="H12" s="214">
        <v>23233</v>
      </c>
      <c r="I12" s="81">
        <f t="shared" ref="I12:I24" si="3">SUM(J12:K12)</f>
        <v>173672</v>
      </c>
      <c r="J12" s="214">
        <f>SUM('22'!J12+'11'!J12)</f>
        <v>904</v>
      </c>
      <c r="K12" s="214">
        <v>172768</v>
      </c>
      <c r="L12" s="370" t="s">
        <v>452</v>
      </c>
      <c r="M12" s="370"/>
    </row>
    <row r="13" spans="1:14" ht="21.6" thickTop="1" thickBot="1" x14ac:dyDescent="0.3">
      <c r="A13" s="48">
        <v>4529</v>
      </c>
      <c r="B13" s="180" t="s">
        <v>508</v>
      </c>
      <c r="C13" s="79">
        <f>SUM(E13-D13)</f>
        <v>211970</v>
      </c>
      <c r="D13" s="215">
        <f>SUM('22'!D13+'11'!D13)</f>
        <v>6175</v>
      </c>
      <c r="E13" s="79">
        <f>SUM(I13-F13)</f>
        <v>218145</v>
      </c>
      <c r="F13" s="79">
        <f t="shared" si="0"/>
        <v>57602</v>
      </c>
      <c r="G13" s="215">
        <v>31573</v>
      </c>
      <c r="H13" s="215">
        <f>SUM('22'!H13+'11'!H13)</f>
        <v>26029</v>
      </c>
      <c r="I13" s="79">
        <f t="shared" si="3"/>
        <v>275747</v>
      </c>
      <c r="J13" s="215">
        <f>SUM('22'!J13+'11'!J13)</f>
        <v>57513</v>
      </c>
      <c r="K13" s="215">
        <f>SUM('22'!K13+'11'!K13)</f>
        <v>218234</v>
      </c>
      <c r="L13" s="369" t="s">
        <v>507</v>
      </c>
      <c r="M13" s="369"/>
    </row>
    <row r="14" spans="1:14" ht="21.6" thickTop="1" thickBot="1" x14ac:dyDescent="0.3">
      <c r="A14" s="47">
        <v>4540</v>
      </c>
      <c r="B14" s="181" t="s">
        <v>513</v>
      </c>
      <c r="C14" s="81">
        <f t="shared" si="1"/>
        <v>29651</v>
      </c>
      <c r="D14" s="214">
        <f>SUM('22'!D14+'11'!D14)</f>
        <v>6700</v>
      </c>
      <c r="E14" s="81">
        <f t="shared" si="2"/>
        <v>36351</v>
      </c>
      <c r="F14" s="81">
        <f t="shared" si="0"/>
        <v>69047</v>
      </c>
      <c r="G14" s="214">
        <v>7270</v>
      </c>
      <c r="H14" s="214">
        <f>SUM('22'!H14+'11'!H14)</f>
        <v>61777</v>
      </c>
      <c r="I14" s="81">
        <f t="shared" si="3"/>
        <v>105398</v>
      </c>
      <c r="J14" s="214">
        <f>SUM('22'!J14+'11'!J14)</f>
        <v>1724</v>
      </c>
      <c r="K14" s="214">
        <f>SUM('22'!K14+'11'!K14)</f>
        <v>103674</v>
      </c>
      <c r="L14" s="370" t="s">
        <v>506</v>
      </c>
      <c r="M14" s="370"/>
    </row>
    <row r="15" spans="1:14" ht="15" thickTop="1" thickBot="1" x14ac:dyDescent="0.3">
      <c r="A15" s="48">
        <v>8511</v>
      </c>
      <c r="B15" s="180" t="s">
        <v>473</v>
      </c>
      <c r="C15" s="79">
        <f>SUM(E15-D15)</f>
        <v>422983</v>
      </c>
      <c r="D15" s="215">
        <f>SUM('22'!D15+'11'!D15)</f>
        <v>18739</v>
      </c>
      <c r="E15" s="79">
        <f>SUM(I15-F15)</f>
        <v>441722</v>
      </c>
      <c r="F15" s="79">
        <f t="shared" si="0"/>
        <v>170972</v>
      </c>
      <c r="G15" s="215">
        <f>SUM('22'!G15+'11'!G15)</f>
        <v>141071</v>
      </c>
      <c r="H15" s="215">
        <f>SUM('22'!H15+'11'!H15)</f>
        <v>29901</v>
      </c>
      <c r="I15" s="79">
        <f t="shared" si="3"/>
        <v>612694</v>
      </c>
      <c r="J15" s="215">
        <v>9942</v>
      </c>
      <c r="K15" s="215">
        <f>SUM('22'!K15+'11'!K15)</f>
        <v>602752</v>
      </c>
      <c r="L15" s="369" t="s">
        <v>453</v>
      </c>
      <c r="M15" s="369"/>
    </row>
    <row r="16" spans="1:14" ht="15" thickTop="1" thickBot="1" x14ac:dyDescent="0.3">
      <c r="A16" s="47">
        <v>8512</v>
      </c>
      <c r="B16" s="181" t="s">
        <v>474</v>
      </c>
      <c r="C16" s="81">
        <f t="shared" si="1"/>
        <v>134467</v>
      </c>
      <c r="D16" s="214">
        <f>SUM('22'!D16+'11'!D16)</f>
        <v>17509</v>
      </c>
      <c r="E16" s="81">
        <f t="shared" si="2"/>
        <v>151976</v>
      </c>
      <c r="F16" s="81">
        <f t="shared" si="0"/>
        <v>44492</v>
      </c>
      <c r="G16" s="214">
        <f>SUM('22'!G16+'11'!G16)</f>
        <v>36858</v>
      </c>
      <c r="H16" s="214">
        <f>SUM('22'!H16+'11'!H16)</f>
        <v>7634</v>
      </c>
      <c r="I16" s="81">
        <f t="shared" si="3"/>
        <v>196468</v>
      </c>
      <c r="J16" s="214">
        <f>SUM('22'!J16+'11'!J16)</f>
        <v>1629</v>
      </c>
      <c r="K16" s="214">
        <f>SUM('22'!K16+'11'!K16)</f>
        <v>194839</v>
      </c>
      <c r="L16" s="370" t="s">
        <v>454</v>
      </c>
      <c r="M16" s="370"/>
    </row>
    <row r="17" spans="1:13" ht="15" thickTop="1" thickBot="1" x14ac:dyDescent="0.3">
      <c r="A17" s="48">
        <v>8513</v>
      </c>
      <c r="B17" s="180" t="s">
        <v>475</v>
      </c>
      <c r="C17" s="79">
        <f>SUM(E17-D17)</f>
        <v>69637</v>
      </c>
      <c r="D17" s="215">
        <f>SUM('22'!D17+'11'!D17)</f>
        <v>0</v>
      </c>
      <c r="E17" s="79">
        <f>SUM(I17-F17)</f>
        <v>69637</v>
      </c>
      <c r="F17" s="79">
        <f t="shared" si="0"/>
        <v>10164</v>
      </c>
      <c r="G17" s="215">
        <f>SUM('22'!G17+'11'!G17)</f>
        <v>6904</v>
      </c>
      <c r="H17" s="215">
        <f>SUM('22'!H17+'11'!H17)</f>
        <v>3260</v>
      </c>
      <c r="I17" s="79">
        <f t="shared" si="3"/>
        <v>79801</v>
      </c>
      <c r="J17" s="215">
        <f>SUM('22'!J17+'11'!J17)</f>
        <v>1093</v>
      </c>
      <c r="K17" s="215">
        <f>SUM('22'!K17+'11'!K17)</f>
        <v>78708</v>
      </c>
      <c r="L17" s="369" t="s">
        <v>455</v>
      </c>
      <c r="M17" s="369"/>
    </row>
    <row r="18" spans="1:13" ht="15" thickTop="1" thickBot="1" x14ac:dyDescent="0.3">
      <c r="A18" s="47">
        <v>8514</v>
      </c>
      <c r="B18" s="181" t="s">
        <v>476</v>
      </c>
      <c r="C18" s="81">
        <f t="shared" si="1"/>
        <v>1651370</v>
      </c>
      <c r="D18" s="214">
        <f>SUM('22'!D18+'11'!D18)</f>
        <v>159797</v>
      </c>
      <c r="E18" s="81">
        <f t="shared" si="2"/>
        <v>1811167</v>
      </c>
      <c r="F18" s="81">
        <f t="shared" si="0"/>
        <v>836882</v>
      </c>
      <c r="G18" s="214">
        <f>SUM('22'!G18+'11'!G18)</f>
        <v>645249</v>
      </c>
      <c r="H18" s="214">
        <f>SUM('22'!H18+'11'!H18)</f>
        <v>191633</v>
      </c>
      <c r="I18" s="81">
        <f t="shared" si="3"/>
        <v>2648049</v>
      </c>
      <c r="J18" s="214">
        <f>SUM('22'!J18+'11'!J18)</f>
        <v>89044</v>
      </c>
      <c r="K18" s="214">
        <f>SUM('22'!K18+'11'!K18)</f>
        <v>2559005</v>
      </c>
      <c r="L18" s="370" t="s">
        <v>16</v>
      </c>
      <c r="M18" s="370"/>
    </row>
    <row r="19" spans="1:13" ht="15" thickTop="1" thickBot="1" x14ac:dyDescent="0.3">
      <c r="A19" s="48">
        <v>8521</v>
      </c>
      <c r="B19" s="180" t="s">
        <v>477</v>
      </c>
      <c r="C19" s="79">
        <f>SUM(E19-D19)</f>
        <v>11147</v>
      </c>
      <c r="D19" s="215">
        <f>SUM('22'!D19+'11'!D19)</f>
        <v>7011</v>
      </c>
      <c r="E19" s="79">
        <f>SUM(I19-F19)</f>
        <v>18158</v>
      </c>
      <c r="F19" s="79">
        <f t="shared" si="0"/>
        <v>3186</v>
      </c>
      <c r="G19" s="215">
        <f>SUM('22'!G19+'11'!G19)</f>
        <v>2364</v>
      </c>
      <c r="H19" s="215">
        <f>SUM('22'!H19+'11'!H19)</f>
        <v>822</v>
      </c>
      <c r="I19" s="79">
        <f t="shared" si="3"/>
        <v>21344</v>
      </c>
      <c r="J19" s="215">
        <f>SUM('22'!J19+'11'!J19)</f>
        <v>37</v>
      </c>
      <c r="K19" s="215">
        <f>SUM('22'!K19+'11'!K19)</f>
        <v>21307</v>
      </c>
      <c r="L19" s="369" t="s">
        <v>456</v>
      </c>
      <c r="M19" s="369"/>
    </row>
    <row r="20" spans="1:13" ht="15" thickTop="1" thickBot="1" x14ac:dyDescent="0.3">
      <c r="A20" s="47">
        <v>8530</v>
      </c>
      <c r="B20" s="181" t="s">
        <v>478</v>
      </c>
      <c r="C20" s="81">
        <f t="shared" si="1"/>
        <v>1058033</v>
      </c>
      <c r="D20" s="214">
        <f>SUM('22'!D20+'11'!D20)</f>
        <v>47764</v>
      </c>
      <c r="E20" s="81">
        <f t="shared" si="2"/>
        <v>1105797</v>
      </c>
      <c r="F20" s="81">
        <f t="shared" si="0"/>
        <v>344806</v>
      </c>
      <c r="G20" s="214">
        <f>SUM('22'!G20+'11'!G20)</f>
        <v>263981</v>
      </c>
      <c r="H20" s="214">
        <f>SUM('22'!H20+'11'!H20)</f>
        <v>80825</v>
      </c>
      <c r="I20" s="81">
        <f t="shared" si="3"/>
        <v>1450603</v>
      </c>
      <c r="J20" s="214">
        <f>SUM('22'!J20+'11'!J20)</f>
        <v>75323</v>
      </c>
      <c r="K20" s="214">
        <f>SUM('22'!K20+'11'!K20)</f>
        <v>1375280</v>
      </c>
      <c r="L20" s="370" t="s">
        <v>15</v>
      </c>
      <c r="M20" s="370"/>
    </row>
    <row r="21" spans="1:13" ht="15" thickTop="1" thickBot="1" x14ac:dyDescent="0.3">
      <c r="A21" s="48">
        <v>8541</v>
      </c>
      <c r="B21" s="180" t="s">
        <v>479</v>
      </c>
      <c r="C21" s="79">
        <f>SUM(E21-D21)</f>
        <v>3262</v>
      </c>
      <c r="D21" s="215">
        <f>SUM('22'!D21+'11'!D21)</f>
        <v>11</v>
      </c>
      <c r="E21" s="79">
        <f>SUM(I21-F21)</f>
        <v>3273</v>
      </c>
      <c r="F21" s="79">
        <f t="shared" si="0"/>
        <v>630</v>
      </c>
      <c r="G21" s="215">
        <f>SUM('22'!G21+'11'!G21)</f>
        <v>560</v>
      </c>
      <c r="H21" s="215">
        <f>SUM('22'!H21+'11'!H21)</f>
        <v>70</v>
      </c>
      <c r="I21" s="79">
        <f t="shared" si="3"/>
        <v>3903</v>
      </c>
      <c r="J21" s="215">
        <f>SUM('22'!J21+'11'!J21)</f>
        <v>46</v>
      </c>
      <c r="K21" s="215">
        <f>SUM('22'!K21+'11'!K21)</f>
        <v>3857</v>
      </c>
      <c r="L21" s="369" t="s">
        <v>457</v>
      </c>
      <c r="M21" s="369"/>
    </row>
    <row r="22" spans="1:13" ht="15" thickTop="1" thickBot="1" x14ac:dyDescent="0.3">
      <c r="A22" s="47">
        <v>8542</v>
      </c>
      <c r="B22" s="181" t="s">
        <v>480</v>
      </c>
      <c r="C22" s="81">
        <f t="shared" si="1"/>
        <v>14871</v>
      </c>
      <c r="D22" s="214">
        <f>SUM('22'!D22+'11'!D22)</f>
        <v>666</v>
      </c>
      <c r="E22" s="81">
        <f t="shared" si="2"/>
        <v>15537</v>
      </c>
      <c r="F22" s="81">
        <f t="shared" si="0"/>
        <v>7954</v>
      </c>
      <c r="G22" s="214">
        <f>SUM('22'!G22+'11'!G22)</f>
        <v>7594</v>
      </c>
      <c r="H22" s="214">
        <v>360</v>
      </c>
      <c r="I22" s="81">
        <f t="shared" si="3"/>
        <v>23491</v>
      </c>
      <c r="J22" s="214">
        <f>SUM('22'!J22+'11'!J22)</f>
        <v>1602</v>
      </c>
      <c r="K22" s="214">
        <v>21889</v>
      </c>
      <c r="L22" s="370" t="s">
        <v>458</v>
      </c>
      <c r="M22" s="370"/>
    </row>
    <row r="23" spans="1:13" ht="15" thickTop="1" thickBot="1" x14ac:dyDescent="0.3">
      <c r="A23" s="48">
        <v>8543</v>
      </c>
      <c r="B23" s="180" t="s">
        <v>491</v>
      </c>
      <c r="C23" s="79">
        <v>176357</v>
      </c>
      <c r="D23" s="215">
        <f>SUM('22'!D23+'11'!D23)</f>
        <v>8608</v>
      </c>
      <c r="E23" s="79">
        <v>184965</v>
      </c>
      <c r="F23" s="79">
        <v>31951</v>
      </c>
      <c r="G23" s="215">
        <v>27970</v>
      </c>
      <c r="H23" s="215">
        <v>3981</v>
      </c>
      <c r="I23" s="79">
        <v>216916</v>
      </c>
      <c r="J23" s="215">
        <f>SUM('22'!J23+'11'!J23)</f>
        <v>885</v>
      </c>
      <c r="K23" s="215">
        <v>216031</v>
      </c>
      <c r="L23" s="369" t="s">
        <v>459</v>
      </c>
      <c r="M23" s="369"/>
    </row>
    <row r="24" spans="1:13" ht="15" thickTop="1" thickBot="1" x14ac:dyDescent="0.3">
      <c r="A24" s="47">
        <v>8544</v>
      </c>
      <c r="B24" s="181" t="s">
        <v>481</v>
      </c>
      <c r="C24" s="81">
        <f t="shared" si="1"/>
        <v>146333</v>
      </c>
      <c r="D24" s="214">
        <f>SUM('22'!D24+'11'!D24)</f>
        <v>11722</v>
      </c>
      <c r="E24" s="81">
        <f t="shared" si="2"/>
        <v>158055</v>
      </c>
      <c r="F24" s="81">
        <f t="shared" si="0"/>
        <v>30059</v>
      </c>
      <c r="G24" s="214">
        <f>SUM('22'!G24+'11'!G24)</f>
        <v>11282</v>
      </c>
      <c r="H24" s="214">
        <f>SUM('22'!H24+'11'!H24)</f>
        <v>18777</v>
      </c>
      <c r="I24" s="81">
        <f t="shared" si="3"/>
        <v>188114</v>
      </c>
      <c r="J24" s="214">
        <f>SUM('22'!J24+'11'!J24)</f>
        <v>8279</v>
      </c>
      <c r="K24" s="214">
        <f>SUM('22'!K24+'11'!K24)</f>
        <v>179835</v>
      </c>
      <c r="L24" s="370" t="s">
        <v>460</v>
      </c>
      <c r="M24" s="370"/>
    </row>
    <row r="25" spans="1:13" ht="15" thickTop="1" thickBot="1" x14ac:dyDescent="0.3">
      <c r="A25" s="48">
        <v>8545</v>
      </c>
      <c r="B25" s="180" t="s">
        <v>482</v>
      </c>
      <c r="C25" s="79">
        <f t="shared" si="1"/>
        <v>130859</v>
      </c>
      <c r="D25" s="215">
        <f>SUM('22'!D25+'11'!D25)</f>
        <v>3277</v>
      </c>
      <c r="E25" s="79">
        <f t="shared" si="2"/>
        <v>134136</v>
      </c>
      <c r="F25" s="79">
        <f t="shared" ref="F25:F43" si="4">SUM(G25:H25)</f>
        <v>44859</v>
      </c>
      <c r="G25" s="215">
        <f>SUM('22'!G25+'11'!G25)</f>
        <v>30594</v>
      </c>
      <c r="H25" s="215">
        <f>SUM('22'!H25+'11'!H25)</f>
        <v>14265</v>
      </c>
      <c r="I25" s="79">
        <f t="shared" ref="I25:I43" si="5">SUM(J25:K25)</f>
        <v>178995</v>
      </c>
      <c r="J25" s="215">
        <f>SUM('22'!J25+'11'!J25)</f>
        <v>6095</v>
      </c>
      <c r="K25" s="215">
        <f>SUM('22'!K25+'11'!K25)</f>
        <v>172900</v>
      </c>
      <c r="L25" s="369" t="s">
        <v>461</v>
      </c>
      <c r="M25" s="369"/>
    </row>
    <row r="26" spans="1:13" ht="15" thickTop="1" thickBot="1" x14ac:dyDescent="0.3">
      <c r="A26" s="47">
        <v>8548</v>
      </c>
      <c r="B26" s="181" t="s">
        <v>483</v>
      </c>
      <c r="C26" s="81">
        <f t="shared" ref="C26:C43" si="6">SUM(E26-D26)</f>
        <v>90160</v>
      </c>
      <c r="D26" s="214">
        <f>SUM('22'!D26+'11'!D26)</f>
        <v>2498</v>
      </c>
      <c r="E26" s="81">
        <f t="shared" ref="E26:E43" si="7">SUM(I26-F26)</f>
        <v>92658</v>
      </c>
      <c r="F26" s="81">
        <f t="shared" si="4"/>
        <v>38644</v>
      </c>
      <c r="G26" s="214">
        <f>SUM('22'!G26+'11'!G26)</f>
        <v>26379</v>
      </c>
      <c r="H26" s="214">
        <f>SUM('22'!H26+'11'!H26)</f>
        <v>12265</v>
      </c>
      <c r="I26" s="81">
        <f t="shared" si="5"/>
        <v>131302</v>
      </c>
      <c r="J26" s="214">
        <f>SUM('22'!J26+'11'!J26)</f>
        <v>3595</v>
      </c>
      <c r="K26" s="214">
        <f>SUM('22'!K26+'11'!K26)</f>
        <v>127707</v>
      </c>
      <c r="L26" s="370" t="s">
        <v>505</v>
      </c>
      <c r="M26" s="370"/>
    </row>
    <row r="27" spans="1:13" ht="15" thickTop="1" thickBot="1" x14ac:dyDescent="0.3">
      <c r="A27" s="48">
        <v>8610</v>
      </c>
      <c r="B27" s="180" t="s">
        <v>484</v>
      </c>
      <c r="C27" s="79">
        <f t="shared" si="6"/>
        <v>1157209</v>
      </c>
      <c r="D27" s="215">
        <f>SUM('22'!D27+'11'!D27)</f>
        <v>43231</v>
      </c>
      <c r="E27" s="79">
        <f t="shared" si="7"/>
        <v>1200440</v>
      </c>
      <c r="F27" s="79">
        <f t="shared" si="4"/>
        <v>282364</v>
      </c>
      <c r="G27" s="215">
        <f>SUM('22'!G27+'11'!G27)</f>
        <v>83396</v>
      </c>
      <c r="H27" s="215">
        <f>SUM('22'!H27+'11'!H27)</f>
        <v>198968</v>
      </c>
      <c r="I27" s="79">
        <f t="shared" si="5"/>
        <v>1482804</v>
      </c>
      <c r="J27" s="215">
        <f>SUM('22'!J27+'11'!J27)</f>
        <v>26963</v>
      </c>
      <c r="K27" s="215">
        <f>SUM('22'!K27+'11'!K27)</f>
        <v>1455841</v>
      </c>
      <c r="L27" s="369" t="s">
        <v>462</v>
      </c>
      <c r="M27" s="369"/>
    </row>
    <row r="28" spans="1:13" ht="15" thickTop="1" thickBot="1" x14ac:dyDescent="0.3">
      <c r="A28" s="47">
        <v>8621</v>
      </c>
      <c r="B28" s="181" t="s">
        <v>492</v>
      </c>
      <c r="C28" s="81">
        <v>45733</v>
      </c>
      <c r="D28" s="214">
        <f>SUM('22'!D28+'11'!D28)</f>
        <v>18014</v>
      </c>
      <c r="E28" s="81">
        <f t="shared" si="7"/>
        <v>475347</v>
      </c>
      <c r="F28" s="81">
        <f t="shared" si="4"/>
        <v>129695</v>
      </c>
      <c r="G28" s="214">
        <f>SUM('22'!G28+'11'!G28)</f>
        <v>59134</v>
      </c>
      <c r="H28" s="214">
        <v>70561</v>
      </c>
      <c r="I28" s="81">
        <f t="shared" si="5"/>
        <v>605042</v>
      </c>
      <c r="J28" s="214">
        <f>SUM('22'!J28+'11'!J28)</f>
        <v>39685</v>
      </c>
      <c r="K28" s="214">
        <v>565357</v>
      </c>
      <c r="L28" s="370" t="s">
        <v>463</v>
      </c>
      <c r="M28" s="370"/>
    </row>
    <row r="29" spans="1:13" ht="15" thickTop="1" thickBot="1" x14ac:dyDescent="0.3">
      <c r="A29" s="48">
        <v>8622</v>
      </c>
      <c r="B29" s="180" t="s">
        <v>485</v>
      </c>
      <c r="C29" s="79">
        <f t="shared" si="6"/>
        <v>611211</v>
      </c>
      <c r="D29" s="215">
        <f>SUM('22'!D29+'11'!D29)</f>
        <v>22958</v>
      </c>
      <c r="E29" s="79">
        <f t="shared" si="7"/>
        <v>634169</v>
      </c>
      <c r="F29" s="79">
        <f t="shared" si="4"/>
        <v>152378</v>
      </c>
      <c r="G29" s="215">
        <f>SUM('22'!G29+'11'!G29)</f>
        <v>71583</v>
      </c>
      <c r="H29" s="215">
        <v>80795</v>
      </c>
      <c r="I29" s="79">
        <f t="shared" si="5"/>
        <v>786547</v>
      </c>
      <c r="J29" s="215">
        <v>63477</v>
      </c>
      <c r="K29" s="215">
        <f>SUM('22'!K29+'11'!K29)</f>
        <v>723070</v>
      </c>
      <c r="L29" s="369" t="s">
        <v>464</v>
      </c>
      <c r="M29" s="369"/>
    </row>
    <row r="30" spans="1:13" ht="15" thickTop="1" thickBot="1" x14ac:dyDescent="0.3">
      <c r="A30" s="47">
        <v>8623</v>
      </c>
      <c r="B30" s="181" t="s">
        <v>486</v>
      </c>
      <c r="C30" s="81">
        <f t="shared" si="6"/>
        <v>480237</v>
      </c>
      <c r="D30" s="214">
        <f>SUM('22'!D30+'11'!D30)</f>
        <v>41735</v>
      </c>
      <c r="E30" s="81">
        <f t="shared" si="7"/>
        <v>521972</v>
      </c>
      <c r="F30" s="81">
        <f t="shared" si="4"/>
        <v>177848</v>
      </c>
      <c r="G30" s="214">
        <f>SUM('22'!G30+'11'!G30)</f>
        <v>92279</v>
      </c>
      <c r="H30" s="214">
        <f>SUM('22'!H30+'11'!H30)</f>
        <v>85569</v>
      </c>
      <c r="I30" s="81">
        <f t="shared" si="5"/>
        <v>699820</v>
      </c>
      <c r="J30" s="214">
        <f>SUM('22'!J30+'11'!J30)</f>
        <v>18202</v>
      </c>
      <c r="K30" s="214">
        <f>SUM('22'!K30+'11'!K30)</f>
        <v>681618</v>
      </c>
      <c r="L30" s="370" t="s">
        <v>465</v>
      </c>
      <c r="M30" s="370"/>
    </row>
    <row r="31" spans="1:13" ht="15" thickTop="1" thickBot="1" x14ac:dyDescent="0.3">
      <c r="A31" s="48">
        <v>8690</v>
      </c>
      <c r="B31" s="180" t="s">
        <v>487</v>
      </c>
      <c r="C31" s="79">
        <v>136705</v>
      </c>
      <c r="D31" s="215">
        <v>3900</v>
      </c>
      <c r="E31" s="79">
        <v>140605</v>
      </c>
      <c r="F31" s="79">
        <v>70098</v>
      </c>
      <c r="G31" s="215">
        <v>34573</v>
      </c>
      <c r="H31" s="215">
        <f>SUM('22'!H31+'11'!H31)</f>
        <v>35525</v>
      </c>
      <c r="I31" s="79">
        <v>210703</v>
      </c>
      <c r="J31" s="215">
        <v>7787</v>
      </c>
      <c r="K31" s="215">
        <v>202916</v>
      </c>
      <c r="L31" s="369" t="s">
        <v>466</v>
      </c>
      <c r="M31" s="369"/>
    </row>
    <row r="32" spans="1:13" ht="21.6" thickTop="1" thickBot="1" x14ac:dyDescent="0.3">
      <c r="A32" s="47">
        <v>8810</v>
      </c>
      <c r="B32" s="181" t="s">
        <v>641</v>
      </c>
      <c r="C32" s="263">
        <v>20272</v>
      </c>
      <c r="D32" s="214">
        <v>4014</v>
      </c>
      <c r="E32" s="263">
        <v>24286</v>
      </c>
      <c r="F32" s="263">
        <v>15119</v>
      </c>
      <c r="G32" s="214">
        <v>12252</v>
      </c>
      <c r="H32" s="214">
        <v>2867</v>
      </c>
      <c r="I32" s="263">
        <v>39405</v>
      </c>
      <c r="J32" s="214">
        <v>0</v>
      </c>
      <c r="K32" s="214">
        <v>39405</v>
      </c>
      <c r="L32" s="395" t="s">
        <v>643</v>
      </c>
      <c r="M32" s="396"/>
    </row>
    <row r="33" spans="1:13" ht="15" thickTop="1" thickBot="1" x14ac:dyDescent="0.3">
      <c r="A33" s="48">
        <v>9000</v>
      </c>
      <c r="B33" s="233" t="s">
        <v>493</v>
      </c>
      <c r="C33" s="82">
        <f t="shared" si="6"/>
        <v>42707</v>
      </c>
      <c r="D33" s="215">
        <v>4914</v>
      </c>
      <c r="E33" s="82">
        <f t="shared" si="7"/>
        <v>47621</v>
      </c>
      <c r="F33" s="82">
        <f t="shared" si="4"/>
        <v>12871</v>
      </c>
      <c r="G33" s="215">
        <f>SUM('22'!G33+'11'!G33)</f>
        <v>7788</v>
      </c>
      <c r="H33" s="215">
        <f>SUM('22'!H33+'11'!H33)</f>
        <v>5083</v>
      </c>
      <c r="I33" s="82">
        <f t="shared" si="5"/>
        <v>60492</v>
      </c>
      <c r="J33" s="215">
        <f>SUM('22'!J33+'11'!J33)</f>
        <v>922</v>
      </c>
      <c r="K33" s="215">
        <f>SUM('22'!K33+'11'!K33)</f>
        <v>59570</v>
      </c>
      <c r="L33" s="369" t="s">
        <v>467</v>
      </c>
      <c r="M33" s="369"/>
    </row>
    <row r="34" spans="1:13" ht="15" thickTop="1" thickBot="1" x14ac:dyDescent="0.3">
      <c r="A34" s="47">
        <v>9103</v>
      </c>
      <c r="B34" s="181" t="s">
        <v>509</v>
      </c>
      <c r="C34" s="263">
        <f t="shared" si="6"/>
        <v>106730</v>
      </c>
      <c r="D34" s="214">
        <f>SUM('22'!D34+'11'!D34)</f>
        <v>17791</v>
      </c>
      <c r="E34" s="263">
        <f t="shared" si="7"/>
        <v>124521</v>
      </c>
      <c r="F34" s="263">
        <f t="shared" si="4"/>
        <v>144947</v>
      </c>
      <c r="G34" s="214">
        <f>SUM('22'!G34+'11'!G34)</f>
        <v>36114</v>
      </c>
      <c r="H34" s="214">
        <f>SUM('22'!H34+'11'!H34)</f>
        <v>108833</v>
      </c>
      <c r="I34" s="263">
        <f t="shared" si="5"/>
        <v>269468</v>
      </c>
      <c r="J34" s="214">
        <f>SUM('22'!J34+'11'!J34)</f>
        <v>1668</v>
      </c>
      <c r="K34" s="214">
        <f>SUM('22'!K34+'11'!K34)</f>
        <v>267800</v>
      </c>
      <c r="L34" s="370" t="s">
        <v>504</v>
      </c>
      <c r="M34" s="370"/>
    </row>
    <row r="35" spans="1:13" ht="15" thickTop="1" thickBot="1" x14ac:dyDescent="0.3">
      <c r="A35" s="48">
        <v>9312</v>
      </c>
      <c r="B35" s="233" t="s">
        <v>488</v>
      </c>
      <c r="C35" s="82">
        <v>469806</v>
      </c>
      <c r="D35" s="215">
        <v>22553</v>
      </c>
      <c r="E35" s="82">
        <f t="shared" si="7"/>
        <v>492359</v>
      </c>
      <c r="F35" s="82">
        <v>656674</v>
      </c>
      <c r="G35" s="215">
        <v>137358</v>
      </c>
      <c r="H35" s="215">
        <f>SUM('22'!H35+'11'!H35)</f>
        <v>519316</v>
      </c>
      <c r="I35" s="82">
        <v>1149033</v>
      </c>
      <c r="J35" s="215">
        <f>SUM('22'!J35+'11'!J35)</f>
        <v>8247</v>
      </c>
      <c r="K35" s="215">
        <v>1140786</v>
      </c>
      <c r="L35" s="369" t="s">
        <v>468</v>
      </c>
      <c r="M35" s="369"/>
    </row>
    <row r="36" spans="1:13" ht="15" thickTop="1" thickBot="1" x14ac:dyDescent="0.3">
      <c r="A36" s="47">
        <v>9319</v>
      </c>
      <c r="B36" s="181" t="s">
        <v>489</v>
      </c>
      <c r="C36" s="263">
        <v>13167</v>
      </c>
      <c r="D36" s="214">
        <v>249</v>
      </c>
      <c r="E36" s="263">
        <f t="shared" si="7"/>
        <v>13416</v>
      </c>
      <c r="F36" s="263">
        <f t="shared" si="4"/>
        <v>892</v>
      </c>
      <c r="G36" s="214">
        <f>SUM('22'!G36+'11'!G36)</f>
        <v>709</v>
      </c>
      <c r="H36" s="214">
        <f>SUM('22'!H36+'11'!H36)</f>
        <v>183</v>
      </c>
      <c r="I36" s="263">
        <f t="shared" si="5"/>
        <v>14308</v>
      </c>
      <c r="J36" s="214">
        <f>SUM('22'!J36+'11'!J36)</f>
        <v>0</v>
      </c>
      <c r="K36" s="214">
        <f>SUM('22'!K36+'11'!K36)</f>
        <v>14308</v>
      </c>
      <c r="L36" s="370" t="s">
        <v>469</v>
      </c>
      <c r="M36" s="370"/>
    </row>
    <row r="37" spans="1:13" ht="15" thickTop="1" thickBot="1" x14ac:dyDescent="0.3">
      <c r="A37" s="48">
        <v>9321</v>
      </c>
      <c r="B37" s="233" t="s">
        <v>494</v>
      </c>
      <c r="C37" s="82">
        <v>60245</v>
      </c>
      <c r="D37" s="215">
        <v>23293</v>
      </c>
      <c r="E37" s="82">
        <v>83538</v>
      </c>
      <c r="F37" s="82">
        <v>16083</v>
      </c>
      <c r="G37" s="215">
        <v>8940</v>
      </c>
      <c r="H37" s="215">
        <v>7143</v>
      </c>
      <c r="I37" s="82">
        <f t="shared" si="5"/>
        <v>99621</v>
      </c>
      <c r="J37" s="215">
        <f>SUM('22'!J37+'11'!J37)</f>
        <v>7617</v>
      </c>
      <c r="K37" s="215">
        <v>92004</v>
      </c>
      <c r="L37" s="369" t="s">
        <v>470</v>
      </c>
      <c r="M37" s="369"/>
    </row>
    <row r="38" spans="1:13" ht="15" thickTop="1" thickBot="1" x14ac:dyDescent="0.3">
      <c r="A38" s="47">
        <v>9329</v>
      </c>
      <c r="B38" s="181" t="s">
        <v>495</v>
      </c>
      <c r="C38" s="263">
        <f t="shared" si="6"/>
        <v>229514</v>
      </c>
      <c r="D38" s="214">
        <v>16726</v>
      </c>
      <c r="E38" s="263">
        <v>246240</v>
      </c>
      <c r="F38" s="263">
        <v>192684</v>
      </c>
      <c r="G38" s="214">
        <v>42141</v>
      </c>
      <c r="H38" s="214">
        <v>150543</v>
      </c>
      <c r="I38" s="263">
        <v>438924</v>
      </c>
      <c r="J38" s="214">
        <v>67992</v>
      </c>
      <c r="K38" s="214">
        <f>SUM('22'!K38+'11'!K38)</f>
        <v>370932</v>
      </c>
      <c r="L38" s="370" t="s">
        <v>503</v>
      </c>
      <c r="M38" s="370"/>
    </row>
    <row r="39" spans="1:13" ht="15" thickTop="1" thickBot="1" x14ac:dyDescent="0.3">
      <c r="A39" s="48">
        <v>9411</v>
      </c>
      <c r="B39" s="233" t="s">
        <v>512</v>
      </c>
      <c r="C39" s="82">
        <f t="shared" si="6"/>
        <v>33688</v>
      </c>
      <c r="D39" s="215">
        <f>SUM('22'!D39+'11'!D39)</f>
        <v>37560</v>
      </c>
      <c r="E39" s="82">
        <f t="shared" si="7"/>
        <v>71248</v>
      </c>
      <c r="F39" s="82">
        <f t="shared" si="4"/>
        <v>7624</v>
      </c>
      <c r="G39" s="215">
        <f>SUM('22'!G39+'11'!G39)</f>
        <v>7624</v>
      </c>
      <c r="H39" s="215">
        <f>SUM('22'!H39+'11'!H39)</f>
        <v>0</v>
      </c>
      <c r="I39" s="82">
        <f t="shared" si="5"/>
        <v>78872</v>
      </c>
      <c r="J39" s="215">
        <f>SUM('22'!J39+'11'!J39)</f>
        <v>9709</v>
      </c>
      <c r="K39" s="215">
        <f>SUM('22'!K39+'11'!K39)</f>
        <v>69163</v>
      </c>
      <c r="L39" s="369" t="s">
        <v>502</v>
      </c>
      <c r="M39" s="369"/>
    </row>
    <row r="40" spans="1:13" ht="31.8" thickTop="1" thickBot="1" x14ac:dyDescent="0.3">
      <c r="A40" s="47">
        <v>9500</v>
      </c>
      <c r="B40" s="181" t="s">
        <v>496</v>
      </c>
      <c r="C40" s="263">
        <f t="shared" si="6"/>
        <v>132100</v>
      </c>
      <c r="D40" s="214">
        <f>SUM('22'!D40+'11'!D40)</f>
        <v>2146</v>
      </c>
      <c r="E40" s="263">
        <f t="shared" si="7"/>
        <v>134246</v>
      </c>
      <c r="F40" s="263">
        <f t="shared" si="4"/>
        <v>61481</v>
      </c>
      <c r="G40" s="214">
        <v>29793</v>
      </c>
      <c r="H40" s="214">
        <f>SUM('22'!H40+'11'!H40)</f>
        <v>31688</v>
      </c>
      <c r="I40" s="263">
        <v>195727</v>
      </c>
      <c r="J40" s="214">
        <v>140</v>
      </c>
      <c r="K40" s="214">
        <v>195587</v>
      </c>
      <c r="L40" s="370" t="s">
        <v>511</v>
      </c>
      <c r="M40" s="370"/>
    </row>
    <row r="41" spans="1:13" ht="15" thickTop="1" thickBot="1" x14ac:dyDescent="0.3">
      <c r="A41" s="48">
        <v>9601</v>
      </c>
      <c r="B41" s="233" t="s">
        <v>498</v>
      </c>
      <c r="C41" s="82">
        <f t="shared" si="6"/>
        <v>283079</v>
      </c>
      <c r="D41" s="215">
        <f>SUM('22'!D41+'11'!D41)</f>
        <v>8853</v>
      </c>
      <c r="E41" s="82">
        <v>291932</v>
      </c>
      <c r="F41" s="82">
        <v>102221</v>
      </c>
      <c r="G41" s="215">
        <v>54829</v>
      </c>
      <c r="H41" s="215">
        <v>47392</v>
      </c>
      <c r="I41" s="82">
        <f t="shared" si="5"/>
        <v>394153</v>
      </c>
      <c r="J41" s="215">
        <f>SUM('22'!J41+'11'!J41)</f>
        <v>11509</v>
      </c>
      <c r="K41" s="215">
        <f>SUM('22'!K41+'11'!K41)</f>
        <v>382644</v>
      </c>
      <c r="L41" s="369" t="s">
        <v>501</v>
      </c>
      <c r="M41" s="369"/>
    </row>
    <row r="42" spans="1:13" ht="15" thickTop="1" thickBot="1" x14ac:dyDescent="0.3">
      <c r="A42" s="47">
        <v>9602</v>
      </c>
      <c r="B42" s="181" t="s">
        <v>497</v>
      </c>
      <c r="C42" s="263">
        <v>752962</v>
      </c>
      <c r="D42" s="214">
        <v>28913</v>
      </c>
      <c r="E42" s="263">
        <f t="shared" si="7"/>
        <v>781875</v>
      </c>
      <c r="F42" s="263">
        <f t="shared" si="4"/>
        <v>331208</v>
      </c>
      <c r="G42" s="214">
        <v>217442</v>
      </c>
      <c r="H42" s="214">
        <f>SUM('22'!H42+'11'!H42)</f>
        <v>113766</v>
      </c>
      <c r="I42" s="263">
        <f t="shared" si="5"/>
        <v>1113083</v>
      </c>
      <c r="J42" s="214">
        <f>SUM('22'!J42+'11'!J42)</f>
        <v>33997</v>
      </c>
      <c r="K42" s="214">
        <f>SUM('22'!K42+'11'!K42)</f>
        <v>1079086</v>
      </c>
      <c r="L42" s="370" t="s">
        <v>471</v>
      </c>
      <c r="M42" s="370"/>
    </row>
    <row r="43" spans="1:13" ht="14.4" thickTop="1" x14ac:dyDescent="0.25">
      <c r="A43" s="286">
        <v>9609</v>
      </c>
      <c r="B43" s="237" t="s">
        <v>499</v>
      </c>
      <c r="C43" s="267">
        <f t="shared" si="6"/>
        <v>107285</v>
      </c>
      <c r="D43" s="269">
        <v>6303</v>
      </c>
      <c r="E43" s="267">
        <f t="shared" si="7"/>
        <v>113588</v>
      </c>
      <c r="F43" s="267">
        <f t="shared" si="4"/>
        <v>61666</v>
      </c>
      <c r="G43" s="269">
        <f>SUM('22'!G43+'11'!G43)</f>
        <v>40473</v>
      </c>
      <c r="H43" s="269">
        <f>SUM('22'!H43+'11'!H43)</f>
        <v>21193</v>
      </c>
      <c r="I43" s="267">
        <f t="shared" si="5"/>
        <v>175254</v>
      </c>
      <c r="J43" s="269">
        <f>SUM('22'!J43+'11'!J43)</f>
        <v>9476</v>
      </c>
      <c r="K43" s="269">
        <f>SUM('22'!K43+'11'!K43)</f>
        <v>165778</v>
      </c>
      <c r="L43" s="450" t="s">
        <v>500</v>
      </c>
      <c r="M43" s="450"/>
    </row>
    <row r="44" spans="1:13" ht="29.25" customHeight="1" x14ac:dyDescent="0.25">
      <c r="A44" s="387" t="s">
        <v>7</v>
      </c>
      <c r="B44" s="387"/>
      <c r="C44" s="287">
        <f t="shared" ref="C44:J44" si="8">SUM(C11:C43)</f>
        <v>10487157</v>
      </c>
      <c r="D44" s="287">
        <f t="shared" si="8"/>
        <v>813969</v>
      </c>
      <c r="E44" s="287">
        <f t="shared" si="8"/>
        <v>11712726</v>
      </c>
      <c r="F44" s="287">
        <f t="shared" si="8"/>
        <v>5252679</v>
      </c>
      <c r="G44" s="287">
        <f t="shared" si="8"/>
        <v>2842945</v>
      </c>
      <c r="H44" s="287">
        <f t="shared" si="8"/>
        <v>2409734</v>
      </c>
      <c r="I44" s="287">
        <f t="shared" si="8"/>
        <v>16965405</v>
      </c>
      <c r="J44" s="287">
        <f t="shared" si="8"/>
        <v>779516</v>
      </c>
      <c r="K44" s="287">
        <f>SUM(K11:K43)</f>
        <v>16185889</v>
      </c>
      <c r="L44" s="388" t="s">
        <v>4</v>
      </c>
      <c r="M44" s="389"/>
    </row>
  </sheetData>
  <mergeCells count="56">
    <mergeCell ref="L27:M27"/>
    <mergeCell ref="L28:M28"/>
    <mergeCell ref="L26:M26"/>
    <mergeCell ref="L19:M19"/>
    <mergeCell ref="L20:M20"/>
    <mergeCell ref="L21:M21"/>
    <mergeCell ref="L22:M22"/>
    <mergeCell ref="L23:M23"/>
    <mergeCell ref="L24:M24"/>
    <mergeCell ref="L14:M14"/>
    <mergeCell ref="L15:M15"/>
    <mergeCell ref="L16:M16"/>
    <mergeCell ref="L25:M25"/>
    <mergeCell ref="L17:M17"/>
    <mergeCell ref="L18:M18"/>
    <mergeCell ref="I7:K7"/>
    <mergeCell ref="L7:M10"/>
    <mergeCell ref="F8:H8"/>
    <mergeCell ref="I8:K8"/>
    <mergeCell ref="F7:H7"/>
    <mergeCell ref="L12:M12"/>
    <mergeCell ref="L13:M13"/>
    <mergeCell ref="C9:C10"/>
    <mergeCell ref="D9:D10"/>
    <mergeCell ref="E9:E10"/>
    <mergeCell ref="A44:B44"/>
    <mergeCell ref="L44:M44"/>
    <mergeCell ref="A1:M1"/>
    <mergeCell ref="B2:L2"/>
    <mergeCell ref="B3:L3"/>
    <mergeCell ref="B4:L4"/>
    <mergeCell ref="B5:L5"/>
    <mergeCell ref="A6:B6"/>
    <mergeCell ref="C6:K6"/>
    <mergeCell ref="L6:M6"/>
    <mergeCell ref="A7:A10"/>
    <mergeCell ref="B7:B10"/>
    <mergeCell ref="C7:C8"/>
    <mergeCell ref="D7:D8"/>
    <mergeCell ref="E7:E8"/>
    <mergeCell ref="L11:M11"/>
    <mergeCell ref="L29:M29"/>
    <mergeCell ref="L30:M30"/>
    <mergeCell ref="L31:M31"/>
    <mergeCell ref="L33:M33"/>
    <mergeCell ref="L34:M34"/>
    <mergeCell ref="L32:M32"/>
    <mergeCell ref="L35:M35"/>
    <mergeCell ref="L36:M36"/>
    <mergeCell ref="L37:M37"/>
    <mergeCell ref="L43:M43"/>
    <mergeCell ref="L38:M38"/>
    <mergeCell ref="L39:M39"/>
    <mergeCell ref="L40:M40"/>
    <mergeCell ref="L41:M41"/>
    <mergeCell ref="L42:M42"/>
  </mergeCells>
  <printOptions horizontalCentered="1" verticalCentered="1"/>
  <pageMargins left="0" right="0" top="0" bottom="0" header="0.31496062992125984" footer="0.31496062992125984"/>
  <pageSetup paperSize="9" scale="73"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V32"/>
  <sheetViews>
    <sheetView view="pageBreakPreview" topLeftCell="A17" zoomScaleNormal="100" zoomScaleSheetLayoutView="100" workbookViewId="0">
      <selection activeCell="A6" sqref="A6:J6"/>
    </sheetView>
  </sheetViews>
  <sheetFormatPr defaultColWidth="9.09765625" defaultRowHeight="13.8" x14ac:dyDescent="0.25"/>
  <cols>
    <col min="1" max="1" width="6.69921875" style="4" customWidth="1"/>
    <col min="2" max="2" width="30.69921875" style="2" customWidth="1"/>
    <col min="3" max="9" width="10.69921875" style="2" customWidth="1"/>
    <col min="10" max="10" width="23.69921875" style="2" customWidth="1"/>
    <col min="11" max="11" width="7.69921875" style="2" customWidth="1"/>
    <col min="12" max="16384" width="9.09765625" style="2"/>
  </cols>
  <sheetData>
    <row r="1" spans="1:126" s="6" customFormat="1" ht="25.5" customHeight="1" x14ac:dyDescent="0.25">
      <c r="A1" s="310"/>
      <c r="B1" s="310"/>
      <c r="C1" s="310"/>
      <c r="D1" s="310"/>
      <c r="E1" s="310"/>
      <c r="F1" s="310"/>
      <c r="G1" s="310"/>
      <c r="H1" s="310"/>
      <c r="I1" s="310"/>
      <c r="J1" s="310"/>
      <c r="K1" s="310"/>
      <c r="L1" s="11"/>
    </row>
    <row r="2" spans="1:126" ht="17.399999999999999" x14ac:dyDescent="0.25">
      <c r="A2" s="3"/>
      <c r="B2" s="348" t="s">
        <v>135</v>
      </c>
      <c r="C2" s="348"/>
      <c r="D2" s="348"/>
      <c r="E2" s="348"/>
      <c r="F2" s="348"/>
      <c r="G2" s="348"/>
      <c r="H2" s="348"/>
      <c r="I2" s="348"/>
      <c r="J2" s="348"/>
    </row>
    <row r="3" spans="1:126" ht="17.399999999999999" x14ac:dyDescent="0.25">
      <c r="A3" s="3"/>
      <c r="B3" s="348" t="s">
        <v>1</v>
      </c>
      <c r="C3" s="348"/>
      <c r="D3" s="348"/>
      <c r="E3" s="348"/>
      <c r="F3" s="348"/>
      <c r="G3" s="348"/>
      <c r="H3" s="348"/>
      <c r="I3" s="348"/>
      <c r="J3" s="348"/>
    </row>
    <row r="4" spans="1:126" ht="17.399999999999999" x14ac:dyDescent="0.25">
      <c r="A4" s="3"/>
      <c r="B4" s="348" t="s">
        <v>600</v>
      </c>
      <c r="C4" s="348"/>
      <c r="D4" s="348"/>
      <c r="E4" s="348"/>
      <c r="F4" s="348"/>
      <c r="G4" s="348"/>
      <c r="H4" s="348"/>
      <c r="I4" s="348"/>
      <c r="J4" s="348"/>
    </row>
    <row r="5" spans="1:126" ht="15.6" x14ac:dyDescent="0.25">
      <c r="A5" s="3"/>
      <c r="B5" s="349" t="s">
        <v>136</v>
      </c>
      <c r="C5" s="349"/>
      <c r="D5" s="349"/>
      <c r="E5" s="349"/>
      <c r="F5" s="349"/>
      <c r="G5" s="349"/>
      <c r="H5" s="349"/>
      <c r="I5" s="349"/>
      <c r="J5" s="349"/>
    </row>
    <row r="6" spans="1:126" ht="15.6" x14ac:dyDescent="0.25">
      <c r="A6" s="3"/>
      <c r="B6" s="349" t="s">
        <v>164</v>
      </c>
      <c r="C6" s="349"/>
      <c r="D6" s="349"/>
      <c r="E6" s="349"/>
      <c r="F6" s="349"/>
      <c r="G6" s="349"/>
      <c r="H6" s="349"/>
      <c r="I6" s="349"/>
      <c r="J6" s="349"/>
    </row>
    <row r="7" spans="1:126" ht="15.6" x14ac:dyDescent="0.25">
      <c r="A7" s="3"/>
      <c r="B7" s="349" t="s">
        <v>601</v>
      </c>
      <c r="C7" s="349"/>
      <c r="D7" s="349"/>
      <c r="E7" s="349"/>
      <c r="F7" s="349"/>
      <c r="G7" s="349"/>
      <c r="H7" s="349"/>
      <c r="I7" s="349"/>
      <c r="J7" s="349"/>
    </row>
    <row r="8" spans="1:126" ht="15.6" x14ac:dyDescent="0.25">
      <c r="A8" s="346" t="s">
        <v>596</v>
      </c>
      <c r="B8" s="346"/>
      <c r="C8" s="350">
        <v>2015</v>
      </c>
      <c r="D8" s="350"/>
      <c r="E8" s="350"/>
      <c r="F8" s="350"/>
      <c r="G8" s="350"/>
      <c r="H8" s="350"/>
      <c r="I8" s="350"/>
      <c r="J8" s="347" t="s">
        <v>173</v>
      </c>
      <c r="K8" s="347"/>
    </row>
    <row r="9" spans="1:126" s="55" customFormat="1" ht="37.5" customHeight="1" x14ac:dyDescent="0.25">
      <c r="A9" s="353" t="s">
        <v>358</v>
      </c>
      <c r="B9" s="429" t="s">
        <v>10</v>
      </c>
      <c r="C9" s="397" t="s">
        <v>122</v>
      </c>
      <c r="D9" s="397"/>
      <c r="E9" s="397" t="s">
        <v>123</v>
      </c>
      <c r="F9" s="397" t="s">
        <v>124</v>
      </c>
      <c r="G9" s="397" t="s">
        <v>125</v>
      </c>
      <c r="H9" s="397" t="s">
        <v>126</v>
      </c>
      <c r="I9" s="397" t="s">
        <v>127</v>
      </c>
      <c r="J9" s="424" t="s">
        <v>106</v>
      </c>
      <c r="K9" s="424"/>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row>
    <row r="10" spans="1:126" s="56" customFormat="1" ht="32.25" customHeight="1" x14ac:dyDescent="0.25">
      <c r="A10" s="354"/>
      <c r="B10" s="430"/>
      <c r="C10" s="444" t="s">
        <v>128</v>
      </c>
      <c r="D10" s="444"/>
      <c r="E10" s="447"/>
      <c r="F10" s="447"/>
      <c r="G10" s="447"/>
      <c r="H10" s="447"/>
      <c r="I10" s="447"/>
      <c r="J10" s="425"/>
      <c r="K10" s="425"/>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row>
    <row r="11" spans="1:126" s="56" customFormat="1" ht="27" customHeight="1" x14ac:dyDescent="0.25">
      <c r="A11" s="354"/>
      <c r="B11" s="430"/>
      <c r="C11" s="204" t="s">
        <v>129</v>
      </c>
      <c r="D11" s="204" t="s">
        <v>36</v>
      </c>
      <c r="E11" s="445" t="s">
        <v>130</v>
      </c>
      <c r="F11" s="445" t="s">
        <v>131</v>
      </c>
      <c r="G11" s="445" t="s">
        <v>350</v>
      </c>
      <c r="H11" s="445" t="s">
        <v>349</v>
      </c>
      <c r="I11" s="445" t="s">
        <v>132</v>
      </c>
      <c r="J11" s="425"/>
      <c r="K11" s="425"/>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row>
    <row r="12" spans="1:126" s="57" customFormat="1" ht="38.25" customHeight="1" x14ac:dyDescent="0.25">
      <c r="A12" s="355"/>
      <c r="B12" s="431"/>
      <c r="C12" s="205" t="s">
        <v>133</v>
      </c>
      <c r="D12" s="205" t="s">
        <v>134</v>
      </c>
      <c r="E12" s="446"/>
      <c r="F12" s="446"/>
      <c r="G12" s="446"/>
      <c r="H12" s="446"/>
      <c r="I12" s="446"/>
      <c r="J12" s="426"/>
      <c r="K12" s="426"/>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row>
    <row r="13" spans="1:126" ht="42" customHeight="1" thickBot="1" x14ac:dyDescent="0.3">
      <c r="A13" s="53" t="s">
        <v>352</v>
      </c>
      <c r="B13" s="41" t="s">
        <v>545</v>
      </c>
      <c r="C13" s="44">
        <v>725111</v>
      </c>
      <c r="D13" s="44">
        <v>1169916</v>
      </c>
      <c r="E13" s="44">
        <v>98470</v>
      </c>
      <c r="F13" s="44">
        <v>157334</v>
      </c>
      <c r="G13" s="88">
        <v>20.75</v>
      </c>
      <c r="H13" s="88">
        <v>16.66</v>
      </c>
      <c r="I13" s="44">
        <v>55436</v>
      </c>
      <c r="J13" s="364" t="s">
        <v>544</v>
      </c>
      <c r="K13" s="364"/>
    </row>
    <row r="14" spans="1:126" ht="42" customHeight="1" thickBot="1" x14ac:dyDescent="0.3">
      <c r="A14" s="47" t="s">
        <v>520</v>
      </c>
      <c r="B14" s="42" t="s">
        <v>521</v>
      </c>
      <c r="C14" s="45">
        <v>1000573</v>
      </c>
      <c r="D14" s="45">
        <v>2908907</v>
      </c>
      <c r="E14" s="45">
        <v>150161</v>
      </c>
      <c r="F14" s="45">
        <v>206272</v>
      </c>
      <c r="G14" s="89">
        <v>20.88</v>
      </c>
      <c r="H14" s="89">
        <v>6.32</v>
      </c>
      <c r="I14" s="45">
        <v>104920</v>
      </c>
      <c r="J14" s="365" t="s">
        <v>515</v>
      </c>
      <c r="K14" s="365"/>
    </row>
    <row r="15" spans="1:126" ht="42" customHeight="1" thickBot="1" x14ac:dyDescent="0.3">
      <c r="A15" s="48" t="s">
        <v>522</v>
      </c>
      <c r="B15" s="49" t="s">
        <v>523</v>
      </c>
      <c r="C15" s="50">
        <v>1703302</v>
      </c>
      <c r="D15" s="50">
        <v>1159663</v>
      </c>
      <c r="E15" s="50">
        <v>283467</v>
      </c>
      <c r="F15" s="50">
        <v>361740</v>
      </c>
      <c r="G15" s="90">
        <v>9.24</v>
      </c>
      <c r="H15" s="90">
        <v>12.4</v>
      </c>
      <c r="I15" s="50">
        <v>110444</v>
      </c>
      <c r="J15" s="427" t="s">
        <v>516</v>
      </c>
      <c r="K15" s="427"/>
    </row>
    <row r="16" spans="1:126" ht="42" customHeight="1" thickBot="1" x14ac:dyDescent="0.3">
      <c r="A16" s="51" t="s">
        <v>524</v>
      </c>
      <c r="B16" s="43" t="s">
        <v>525</v>
      </c>
      <c r="C16" s="169">
        <v>415107</v>
      </c>
      <c r="D16" s="169">
        <v>507061</v>
      </c>
      <c r="E16" s="169">
        <v>64724</v>
      </c>
      <c r="F16" s="169">
        <v>130506</v>
      </c>
      <c r="G16" s="91">
        <v>11.47</v>
      </c>
      <c r="H16" s="91">
        <v>38.94</v>
      </c>
      <c r="I16" s="169">
        <v>32653</v>
      </c>
      <c r="J16" s="352" t="s">
        <v>517</v>
      </c>
      <c r="K16" s="352"/>
    </row>
    <row r="17" spans="1:11" ht="42" customHeight="1" x14ac:dyDescent="0.25">
      <c r="A17" s="216" t="s">
        <v>526</v>
      </c>
      <c r="B17" s="207" t="s">
        <v>527</v>
      </c>
      <c r="C17" s="221">
        <v>771206</v>
      </c>
      <c r="D17" s="221">
        <v>537908</v>
      </c>
      <c r="E17" s="221">
        <v>69114</v>
      </c>
      <c r="F17" s="221">
        <v>135046</v>
      </c>
      <c r="G17" s="222">
        <v>17.89</v>
      </c>
      <c r="H17" s="222">
        <v>10.94</v>
      </c>
      <c r="I17" s="221">
        <v>37503</v>
      </c>
      <c r="J17" s="420" t="s">
        <v>518</v>
      </c>
      <c r="K17" s="420"/>
    </row>
    <row r="18" spans="1:11" ht="66.75" customHeight="1" x14ac:dyDescent="0.25">
      <c r="A18" s="443" t="s">
        <v>7</v>
      </c>
      <c r="B18" s="362"/>
      <c r="C18" s="223">
        <v>4615300</v>
      </c>
      <c r="D18" s="223">
        <v>6283456</v>
      </c>
      <c r="E18" s="223">
        <v>129954</v>
      </c>
      <c r="F18" s="223">
        <v>188233</v>
      </c>
      <c r="G18" s="224">
        <v>16.760000000000002</v>
      </c>
      <c r="H18" s="224">
        <v>14.2</v>
      </c>
      <c r="I18" s="223">
        <v>70442</v>
      </c>
      <c r="J18" s="355" t="s">
        <v>4</v>
      </c>
      <c r="K18" s="355"/>
    </row>
    <row r="19" spans="1:11" s="67" customFormat="1" ht="15" customHeight="1" x14ac:dyDescent="0.25">
      <c r="A19" s="442" t="s">
        <v>157</v>
      </c>
      <c r="B19" s="442"/>
      <c r="C19" s="442"/>
      <c r="D19" s="442"/>
      <c r="E19" s="442"/>
      <c r="F19" s="442"/>
      <c r="G19" s="477" t="s">
        <v>137</v>
      </c>
      <c r="H19" s="477"/>
      <c r="I19" s="477"/>
      <c r="J19" s="441"/>
      <c r="K19" s="441"/>
    </row>
    <row r="24" spans="1:11" x14ac:dyDescent="0.25">
      <c r="A24" s="2"/>
    </row>
    <row r="25" spans="1:11" x14ac:dyDescent="0.25">
      <c r="A25" s="2"/>
    </row>
    <row r="26" spans="1:11" x14ac:dyDescent="0.25">
      <c r="A26" s="2"/>
    </row>
    <row r="27" spans="1:11" x14ac:dyDescent="0.25">
      <c r="A27" s="2"/>
    </row>
    <row r="28" spans="1:11" x14ac:dyDescent="0.25">
      <c r="A28" s="2"/>
    </row>
    <row r="29" spans="1:11" x14ac:dyDescent="0.25">
      <c r="A29" s="2"/>
    </row>
    <row r="30" spans="1:11" x14ac:dyDescent="0.25">
      <c r="A30" s="2"/>
    </row>
    <row r="31" spans="1:11" x14ac:dyDescent="0.25">
      <c r="A31" s="2"/>
    </row>
    <row r="32" spans="1:11" x14ac:dyDescent="0.25">
      <c r="A32" s="2"/>
    </row>
  </sheetData>
  <mergeCells count="34">
    <mergeCell ref="G19:K19"/>
    <mergeCell ref="J13:K13"/>
    <mergeCell ref="J14:K14"/>
    <mergeCell ref="J15:K15"/>
    <mergeCell ref="J16:K16"/>
    <mergeCell ref="J17:K17"/>
    <mergeCell ref="A18:B18"/>
    <mergeCell ref="J18:K18"/>
    <mergeCell ref="A19:F19"/>
    <mergeCell ref="H9:H10"/>
    <mergeCell ref="I9:I10"/>
    <mergeCell ref="J9:K12"/>
    <mergeCell ref="C10:D10"/>
    <mergeCell ref="E11:E12"/>
    <mergeCell ref="F11:F12"/>
    <mergeCell ref="I11:I12"/>
    <mergeCell ref="H11:H12"/>
    <mergeCell ref="A9:A12"/>
    <mergeCell ref="B9:B12"/>
    <mergeCell ref="C9:D9"/>
    <mergeCell ref="E9:E10"/>
    <mergeCell ref="F9:F10"/>
    <mergeCell ref="G9:G10"/>
    <mergeCell ref="G11:G12"/>
    <mergeCell ref="A1:K1"/>
    <mergeCell ref="B2:J2"/>
    <mergeCell ref="B3:J3"/>
    <mergeCell ref="B5:J5"/>
    <mergeCell ref="B6:J6"/>
    <mergeCell ref="A8:B8"/>
    <mergeCell ref="C8:I8"/>
    <mergeCell ref="J8:K8"/>
    <mergeCell ref="B4:J4"/>
    <mergeCell ref="B7:J7"/>
  </mergeCells>
  <printOptions horizontalCentered="1" verticalCentered="1"/>
  <pageMargins left="0" right="0" top="0" bottom="0" header="0.3" footer="0.3"/>
  <pageSetup paperSize="9" scale="9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V28"/>
  <sheetViews>
    <sheetView view="pageBreakPreview" topLeftCell="A16" zoomScaleNormal="100" zoomScaleSheetLayoutView="100" workbookViewId="0">
      <selection activeCell="A26" sqref="A26:B26"/>
    </sheetView>
  </sheetViews>
  <sheetFormatPr defaultColWidth="9.09765625" defaultRowHeight="13.8" x14ac:dyDescent="0.25"/>
  <cols>
    <col min="1" max="1" width="7.69921875" style="4" customWidth="1"/>
    <col min="2" max="2" width="40.69921875" style="2" customWidth="1"/>
    <col min="3" max="9" width="10.69921875" style="2" customWidth="1"/>
    <col min="10" max="10" width="33.69921875" style="2" customWidth="1"/>
    <col min="11" max="11" width="7.69921875" style="2" customWidth="1"/>
    <col min="12" max="16384" width="9.09765625" style="2"/>
  </cols>
  <sheetData>
    <row r="1" spans="1:126" s="6" customFormat="1" x14ac:dyDescent="0.25">
      <c r="A1" s="310"/>
      <c r="B1" s="310"/>
      <c r="C1" s="310"/>
      <c r="D1" s="310"/>
      <c r="E1" s="310"/>
      <c r="F1" s="310"/>
      <c r="G1" s="310"/>
      <c r="H1" s="310"/>
      <c r="I1" s="310"/>
      <c r="J1" s="310"/>
      <c r="K1" s="310"/>
      <c r="L1" s="11"/>
    </row>
    <row r="2" spans="1:126" ht="17.399999999999999" x14ac:dyDescent="0.25">
      <c r="A2" s="3"/>
      <c r="B2" s="348"/>
      <c r="C2" s="348"/>
      <c r="D2" s="348"/>
      <c r="E2" s="348"/>
      <c r="F2" s="348"/>
      <c r="G2" s="348"/>
      <c r="H2" s="348"/>
      <c r="I2" s="348"/>
      <c r="J2" s="348"/>
    </row>
    <row r="3" spans="1:126" ht="17.399999999999999" x14ac:dyDescent="0.25">
      <c r="A3" s="3"/>
      <c r="B3" s="348"/>
      <c r="C3" s="348"/>
      <c r="D3" s="348"/>
      <c r="E3" s="348"/>
      <c r="F3" s="348"/>
      <c r="G3" s="348"/>
      <c r="H3" s="348"/>
      <c r="I3" s="348"/>
      <c r="J3" s="348"/>
    </row>
    <row r="4" spans="1:126" x14ac:dyDescent="0.25">
      <c r="A4" s="310"/>
      <c r="B4" s="310"/>
      <c r="C4" s="310"/>
      <c r="D4" s="310"/>
      <c r="E4" s="310"/>
      <c r="F4" s="310"/>
      <c r="G4" s="310"/>
      <c r="H4" s="310"/>
      <c r="I4" s="310"/>
      <c r="J4" s="310"/>
      <c r="K4" s="310"/>
    </row>
    <row r="5" spans="1:126" ht="15.75" customHeight="1" x14ac:dyDescent="0.25">
      <c r="A5" s="3"/>
      <c r="B5" s="348" t="s">
        <v>135</v>
      </c>
      <c r="C5" s="348"/>
      <c r="D5" s="348"/>
      <c r="E5" s="348"/>
      <c r="F5" s="348"/>
      <c r="G5" s="348"/>
      <c r="H5" s="348"/>
      <c r="I5" s="348"/>
      <c r="J5" s="348"/>
    </row>
    <row r="6" spans="1:126" ht="15.75" customHeight="1" x14ac:dyDescent="0.25">
      <c r="A6" s="3"/>
      <c r="B6" s="348" t="s">
        <v>163</v>
      </c>
      <c r="C6" s="348"/>
      <c r="D6" s="348"/>
      <c r="E6" s="348"/>
      <c r="F6" s="348"/>
      <c r="G6" s="348"/>
      <c r="H6" s="348"/>
      <c r="I6" s="348"/>
      <c r="J6" s="348"/>
    </row>
    <row r="7" spans="1:126" ht="15.75" customHeight="1" x14ac:dyDescent="0.25">
      <c r="A7" s="3"/>
      <c r="B7" s="348" t="s">
        <v>604</v>
      </c>
      <c r="C7" s="348"/>
      <c r="D7" s="348"/>
      <c r="E7" s="348"/>
      <c r="F7" s="348"/>
      <c r="G7" s="348"/>
      <c r="H7" s="348"/>
      <c r="I7" s="348"/>
      <c r="J7" s="348"/>
    </row>
    <row r="8" spans="1:126" ht="15.75" customHeight="1" x14ac:dyDescent="0.25">
      <c r="A8" s="3"/>
      <c r="B8" s="349" t="s">
        <v>136</v>
      </c>
      <c r="C8" s="349"/>
      <c r="D8" s="349"/>
      <c r="E8" s="349"/>
      <c r="F8" s="349"/>
      <c r="G8" s="349"/>
      <c r="H8" s="349"/>
      <c r="I8" s="349"/>
      <c r="J8" s="349"/>
    </row>
    <row r="9" spans="1:126" s="55" customFormat="1" ht="34.5" customHeight="1" x14ac:dyDescent="0.25">
      <c r="A9" s="3"/>
      <c r="B9" s="349" t="s">
        <v>164</v>
      </c>
      <c r="C9" s="349"/>
      <c r="D9" s="349"/>
      <c r="E9" s="349"/>
      <c r="F9" s="349"/>
      <c r="G9" s="349"/>
      <c r="H9" s="349"/>
      <c r="I9" s="349"/>
      <c r="J9" s="349"/>
      <c r="K9" s="2"/>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row>
    <row r="10" spans="1:126" s="56" customFormat="1" ht="36" customHeight="1" x14ac:dyDescent="0.25">
      <c r="A10" s="3"/>
      <c r="B10" s="349" t="s">
        <v>603</v>
      </c>
      <c r="C10" s="349"/>
      <c r="D10" s="349"/>
      <c r="E10" s="349"/>
      <c r="F10" s="349"/>
      <c r="G10" s="349"/>
      <c r="H10" s="349"/>
      <c r="I10" s="349"/>
      <c r="J10" s="349"/>
      <c r="K10" s="2"/>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row>
    <row r="11" spans="1:126" s="56" customFormat="1" ht="27" customHeight="1" x14ac:dyDescent="0.25">
      <c r="A11" s="405" t="s">
        <v>644</v>
      </c>
      <c r="B11" s="405"/>
      <c r="C11" s="407">
        <v>2015</v>
      </c>
      <c r="D11" s="407"/>
      <c r="E11" s="407"/>
      <c r="F11" s="407"/>
      <c r="G11" s="407"/>
      <c r="H11" s="407"/>
      <c r="I11" s="407"/>
      <c r="J11" s="406" t="s">
        <v>174</v>
      </c>
      <c r="K11" s="406"/>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row>
    <row r="12" spans="1:126" s="57" customFormat="1" ht="29.4" customHeight="1" x14ac:dyDescent="0.25">
      <c r="A12" s="353" t="s">
        <v>356</v>
      </c>
      <c r="B12" s="429" t="s">
        <v>10</v>
      </c>
      <c r="C12" s="397" t="s">
        <v>122</v>
      </c>
      <c r="D12" s="397"/>
      <c r="E12" s="397" t="s">
        <v>123</v>
      </c>
      <c r="F12" s="397" t="s">
        <v>124</v>
      </c>
      <c r="G12" s="397" t="s">
        <v>125</v>
      </c>
      <c r="H12" s="397" t="s">
        <v>126</v>
      </c>
      <c r="I12" s="397" t="s">
        <v>127</v>
      </c>
      <c r="J12" s="424" t="s">
        <v>106</v>
      </c>
      <c r="K12" s="424"/>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row>
    <row r="13" spans="1:126" ht="29.4" customHeight="1" x14ac:dyDescent="0.25">
      <c r="A13" s="354"/>
      <c r="B13" s="430"/>
      <c r="C13" s="444" t="s">
        <v>128</v>
      </c>
      <c r="D13" s="444"/>
      <c r="E13" s="447"/>
      <c r="F13" s="447"/>
      <c r="G13" s="447"/>
      <c r="H13" s="447"/>
      <c r="I13" s="447"/>
      <c r="J13" s="425"/>
      <c r="K13" s="425"/>
    </row>
    <row r="14" spans="1:126" ht="29.4" customHeight="1" x14ac:dyDescent="0.25">
      <c r="A14" s="354"/>
      <c r="B14" s="430"/>
      <c r="C14" s="229" t="s">
        <v>129</v>
      </c>
      <c r="D14" s="229" t="s">
        <v>36</v>
      </c>
      <c r="E14" s="445" t="s">
        <v>130</v>
      </c>
      <c r="F14" s="445" t="s">
        <v>131</v>
      </c>
      <c r="G14" s="445" t="s">
        <v>350</v>
      </c>
      <c r="H14" s="445" t="s">
        <v>349</v>
      </c>
      <c r="I14" s="445" t="s">
        <v>132</v>
      </c>
      <c r="J14" s="425"/>
      <c r="K14" s="425"/>
    </row>
    <row r="15" spans="1:126" ht="29.4" customHeight="1" x14ac:dyDescent="0.25">
      <c r="A15" s="355"/>
      <c r="B15" s="431"/>
      <c r="C15" s="228" t="s">
        <v>133</v>
      </c>
      <c r="D15" s="228" t="s">
        <v>134</v>
      </c>
      <c r="E15" s="446"/>
      <c r="F15" s="446"/>
      <c r="G15" s="446"/>
      <c r="H15" s="446"/>
      <c r="I15" s="446"/>
      <c r="J15" s="426"/>
      <c r="K15" s="426"/>
    </row>
    <row r="16" spans="1:126" ht="35.4" customHeight="1" thickBot="1" x14ac:dyDescent="0.3">
      <c r="A16" s="53">
        <v>45</v>
      </c>
      <c r="B16" s="41" t="s">
        <v>531</v>
      </c>
      <c r="C16" s="62">
        <v>725111</v>
      </c>
      <c r="D16" s="62">
        <v>1169916</v>
      </c>
      <c r="E16" s="62">
        <v>98470</v>
      </c>
      <c r="F16" s="62">
        <v>157334</v>
      </c>
      <c r="G16" s="92">
        <v>20.75</v>
      </c>
      <c r="H16" s="92">
        <v>16.66</v>
      </c>
      <c r="I16" s="62">
        <v>55436</v>
      </c>
      <c r="J16" s="364" t="s">
        <v>542</v>
      </c>
      <c r="K16" s="364"/>
    </row>
    <row r="17" spans="1:11" ht="35.4" customHeight="1" thickBot="1" x14ac:dyDescent="0.3">
      <c r="A17" s="47">
        <v>85</v>
      </c>
      <c r="B17" s="42" t="s">
        <v>521</v>
      </c>
      <c r="C17" s="64">
        <v>1000573</v>
      </c>
      <c r="D17" s="64">
        <v>2908907</v>
      </c>
      <c r="E17" s="64">
        <v>150161</v>
      </c>
      <c r="F17" s="64">
        <v>206272</v>
      </c>
      <c r="G17" s="93">
        <v>20.88</v>
      </c>
      <c r="H17" s="93">
        <v>6.32</v>
      </c>
      <c r="I17" s="64">
        <v>104920</v>
      </c>
      <c r="J17" s="365" t="s">
        <v>535</v>
      </c>
      <c r="K17" s="365"/>
    </row>
    <row r="18" spans="1:11" ht="35.4" customHeight="1" thickBot="1" x14ac:dyDescent="0.3">
      <c r="A18" s="53">
        <v>86</v>
      </c>
      <c r="B18" s="41" t="s">
        <v>528</v>
      </c>
      <c r="C18" s="62">
        <v>1702543</v>
      </c>
      <c r="D18" s="62">
        <v>1140151</v>
      </c>
      <c r="E18" s="62">
        <v>289438</v>
      </c>
      <c r="F18" s="62">
        <v>368541</v>
      </c>
      <c r="G18" s="92">
        <v>9.01</v>
      </c>
      <c r="H18" s="92">
        <v>12.46</v>
      </c>
      <c r="I18" s="62">
        <v>111714</v>
      </c>
      <c r="J18" s="427" t="s">
        <v>546</v>
      </c>
      <c r="K18" s="427"/>
    </row>
    <row r="19" spans="1:11" ht="35.4" customHeight="1" thickBot="1" x14ac:dyDescent="0.3">
      <c r="A19" s="253">
        <v>88</v>
      </c>
      <c r="B19" s="181" t="s">
        <v>638</v>
      </c>
      <c r="C19" s="255">
        <v>759</v>
      </c>
      <c r="D19" s="255">
        <v>19512</v>
      </c>
      <c r="E19" s="255">
        <v>80415</v>
      </c>
      <c r="F19" s="255">
        <v>130480</v>
      </c>
      <c r="G19" s="270">
        <v>31.09</v>
      </c>
      <c r="H19" s="270">
        <v>7.28</v>
      </c>
      <c r="I19" s="255">
        <v>66367</v>
      </c>
      <c r="J19" s="375" t="s">
        <v>640</v>
      </c>
      <c r="K19" s="435"/>
    </row>
    <row r="20" spans="1:11" ht="35.4" customHeight="1" thickBot="1" x14ac:dyDescent="0.3">
      <c r="A20" s="48">
        <v>90</v>
      </c>
      <c r="B20" s="49" t="s">
        <v>493</v>
      </c>
      <c r="C20" s="71">
        <v>31210</v>
      </c>
      <c r="D20" s="71">
        <v>11495</v>
      </c>
      <c r="E20" s="71">
        <v>113652</v>
      </c>
      <c r="F20" s="71">
        <v>144371</v>
      </c>
      <c r="G20" s="275">
        <v>12.87</v>
      </c>
      <c r="H20" s="275">
        <v>8.4</v>
      </c>
      <c r="I20" s="71">
        <v>27436</v>
      </c>
      <c r="J20" s="427" t="s">
        <v>537</v>
      </c>
      <c r="K20" s="427"/>
    </row>
    <row r="21" spans="1:11" ht="35.4" customHeight="1" thickBot="1" x14ac:dyDescent="0.3">
      <c r="A21" s="271">
        <v>91</v>
      </c>
      <c r="B21" s="256" t="s">
        <v>532</v>
      </c>
      <c r="C21" s="255">
        <v>50346</v>
      </c>
      <c r="D21" s="255">
        <v>56384</v>
      </c>
      <c r="E21" s="255">
        <v>49354</v>
      </c>
      <c r="F21" s="255">
        <v>106804</v>
      </c>
      <c r="G21" s="270">
        <v>13.4</v>
      </c>
      <c r="H21" s="270">
        <v>40.39</v>
      </c>
      <c r="I21" s="255">
        <v>22384</v>
      </c>
      <c r="J21" s="434" t="s">
        <v>543</v>
      </c>
      <c r="K21" s="434"/>
    </row>
    <row r="22" spans="1:11" ht="35.4" customHeight="1" thickBot="1" x14ac:dyDescent="0.3">
      <c r="A22" s="48">
        <v>93</v>
      </c>
      <c r="B22" s="49" t="s">
        <v>533</v>
      </c>
      <c r="C22" s="71">
        <v>333551</v>
      </c>
      <c r="D22" s="71">
        <v>439182</v>
      </c>
      <c r="E22" s="71">
        <v>66172</v>
      </c>
      <c r="F22" s="71">
        <v>134782</v>
      </c>
      <c r="G22" s="275">
        <v>11.11</v>
      </c>
      <c r="H22" s="275">
        <v>39.79</v>
      </c>
      <c r="I22" s="71">
        <v>34881</v>
      </c>
      <c r="J22" s="427" t="s">
        <v>538</v>
      </c>
      <c r="K22" s="427"/>
    </row>
    <row r="23" spans="1:11" ht="35.4" customHeight="1" thickBot="1" x14ac:dyDescent="0.3">
      <c r="A23" s="253">
        <v>94</v>
      </c>
      <c r="B23" s="257" t="s">
        <v>547</v>
      </c>
      <c r="C23" s="255">
        <v>22444</v>
      </c>
      <c r="D23" s="255">
        <v>11244</v>
      </c>
      <c r="E23" s="255">
        <v>462649</v>
      </c>
      <c r="F23" s="255">
        <v>512153</v>
      </c>
      <c r="G23" s="270">
        <v>9.67</v>
      </c>
      <c r="H23" s="270">
        <v>0</v>
      </c>
      <c r="I23" s="255">
        <v>73010</v>
      </c>
      <c r="J23" s="365" t="s">
        <v>539</v>
      </c>
      <c r="K23" s="365"/>
    </row>
    <row r="24" spans="1:11" ht="35.4" customHeight="1" x14ac:dyDescent="0.25">
      <c r="A24" s="244">
        <v>95</v>
      </c>
      <c r="B24" s="261" t="s">
        <v>534</v>
      </c>
      <c r="C24" s="220">
        <v>71320</v>
      </c>
      <c r="D24" s="220">
        <v>60779</v>
      </c>
      <c r="E24" s="220">
        <v>61299</v>
      </c>
      <c r="F24" s="220">
        <v>89373</v>
      </c>
      <c r="G24" s="276">
        <v>15.22</v>
      </c>
      <c r="H24" s="276">
        <v>16.190000000000001</v>
      </c>
      <c r="I24" s="220">
        <v>28322</v>
      </c>
      <c r="J24" s="433" t="s">
        <v>540</v>
      </c>
      <c r="K24" s="433"/>
    </row>
    <row r="25" spans="1:11" ht="35.4" customHeight="1" x14ac:dyDescent="0.25">
      <c r="A25" s="291">
        <v>96</v>
      </c>
      <c r="B25" s="272" t="s">
        <v>530</v>
      </c>
      <c r="C25" s="273">
        <v>677441</v>
      </c>
      <c r="D25" s="273">
        <v>465885</v>
      </c>
      <c r="E25" s="273">
        <v>97744</v>
      </c>
      <c r="F25" s="273">
        <v>138499</v>
      </c>
      <c r="G25" s="274">
        <v>18.59</v>
      </c>
      <c r="H25" s="274">
        <v>10.84</v>
      </c>
      <c r="I25" s="273">
        <v>38685</v>
      </c>
      <c r="J25" s="432" t="s">
        <v>541</v>
      </c>
      <c r="K25" s="432"/>
    </row>
    <row r="26" spans="1:11" ht="48.6" customHeight="1" x14ac:dyDescent="0.25">
      <c r="A26" s="478" t="s">
        <v>7</v>
      </c>
      <c r="B26" s="478"/>
      <c r="C26" s="295">
        <v>4615300</v>
      </c>
      <c r="D26" s="295">
        <v>6283456</v>
      </c>
      <c r="E26" s="295">
        <v>129954</v>
      </c>
      <c r="F26" s="295">
        <v>188233</v>
      </c>
      <c r="G26" s="300">
        <v>16.760000000000002</v>
      </c>
      <c r="H26" s="300">
        <v>14.2</v>
      </c>
      <c r="I26" s="295">
        <v>70442</v>
      </c>
      <c r="J26" s="479" t="s">
        <v>4</v>
      </c>
      <c r="K26" s="479"/>
    </row>
    <row r="27" spans="1:11" ht="21" customHeight="1" x14ac:dyDescent="0.25">
      <c r="A27" s="449" t="s">
        <v>138</v>
      </c>
      <c r="B27" s="449"/>
      <c r="C27" s="449"/>
      <c r="D27" s="449"/>
      <c r="E27" s="449"/>
      <c r="F27" s="449"/>
      <c r="G27" s="278"/>
      <c r="H27" s="448" t="s">
        <v>137</v>
      </c>
      <c r="I27" s="448"/>
      <c r="J27" s="448"/>
      <c r="K27" s="448"/>
    </row>
    <row r="28" spans="1:11" x14ac:dyDescent="0.25">
      <c r="A28" s="284"/>
      <c r="B28" s="282"/>
      <c r="C28" s="282"/>
      <c r="D28" s="282"/>
      <c r="E28" s="282"/>
      <c r="F28" s="282"/>
      <c r="G28" s="282"/>
      <c r="H28" s="282"/>
      <c r="I28" s="282"/>
      <c r="J28" s="282"/>
      <c r="K28" s="282"/>
    </row>
  </sheetData>
  <mergeCells count="42">
    <mergeCell ref="A26:B26"/>
    <mergeCell ref="J26:K26"/>
    <mergeCell ref="A27:F27"/>
    <mergeCell ref="H27:K27"/>
    <mergeCell ref="G14:G15"/>
    <mergeCell ref="H14:H15"/>
    <mergeCell ref="I14:I15"/>
    <mergeCell ref="J24:K24"/>
    <mergeCell ref="A12:A15"/>
    <mergeCell ref="B12:B15"/>
    <mergeCell ref="C12:D12"/>
    <mergeCell ref="E12:E13"/>
    <mergeCell ref="F12:F13"/>
    <mergeCell ref="C13:D13"/>
    <mergeCell ref="E14:E15"/>
    <mergeCell ref="F14:F15"/>
    <mergeCell ref="B7:J7"/>
    <mergeCell ref="J20:K20"/>
    <mergeCell ref="J21:K21"/>
    <mergeCell ref="J16:K16"/>
    <mergeCell ref="J18:K18"/>
    <mergeCell ref="J19:K19"/>
    <mergeCell ref="J17:K17"/>
    <mergeCell ref="B8:J8"/>
    <mergeCell ref="B9:J9"/>
    <mergeCell ref="B10:J10"/>
    <mergeCell ref="A11:B11"/>
    <mergeCell ref="C11:I11"/>
    <mergeCell ref="J11:K11"/>
    <mergeCell ref="A1:K1"/>
    <mergeCell ref="B2:J2"/>
    <mergeCell ref="B3:J3"/>
    <mergeCell ref="B5:J5"/>
    <mergeCell ref="B6:J6"/>
    <mergeCell ref="A4:K4"/>
    <mergeCell ref="J25:K25"/>
    <mergeCell ref="J22:K22"/>
    <mergeCell ref="J23:K23"/>
    <mergeCell ref="J12:K15"/>
    <mergeCell ref="G12:G13"/>
    <mergeCell ref="H12:H13"/>
    <mergeCell ref="I12:I13"/>
  </mergeCells>
  <printOptions horizontalCentered="1" verticalCentered="1"/>
  <pageMargins left="0" right="0" top="0" bottom="0" header="0.31496062992125984" footer="0.31496062992125984"/>
  <pageSetup paperSize="9" scale="7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V45"/>
  <sheetViews>
    <sheetView view="pageBreakPreview" topLeftCell="A31" zoomScaleNormal="100" zoomScaleSheetLayoutView="100" workbookViewId="0">
      <selection activeCell="A41" sqref="A41:XFD43"/>
    </sheetView>
  </sheetViews>
  <sheetFormatPr defaultColWidth="9.09765625" defaultRowHeight="13.8" x14ac:dyDescent="0.25"/>
  <cols>
    <col min="1" max="1" width="6.69921875" style="4" customWidth="1"/>
    <col min="2" max="2" width="48.69921875" style="2" customWidth="1"/>
    <col min="3" max="9" width="10.69921875" style="2" customWidth="1"/>
    <col min="10" max="10" width="38.69921875" style="2" customWidth="1"/>
    <col min="11" max="11" width="7.69921875" style="2" customWidth="1"/>
    <col min="12" max="126" width="9.09765625" style="59"/>
    <col min="127" max="16384" width="9.09765625" style="2"/>
  </cols>
  <sheetData>
    <row r="1" spans="1:126" s="6" customFormat="1" ht="19.5" customHeight="1" x14ac:dyDescent="0.25">
      <c r="A1" s="310"/>
      <c r="B1" s="310"/>
      <c r="C1" s="310"/>
      <c r="D1" s="310"/>
      <c r="E1" s="310"/>
      <c r="F1" s="310"/>
      <c r="G1" s="310"/>
      <c r="H1" s="310"/>
      <c r="I1" s="310"/>
      <c r="J1" s="310"/>
      <c r="K1" s="310"/>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row>
    <row r="2" spans="1:126" ht="17.399999999999999" x14ac:dyDescent="0.25">
      <c r="A2" s="3"/>
      <c r="B2" s="348" t="s">
        <v>135</v>
      </c>
      <c r="C2" s="348"/>
      <c r="D2" s="348"/>
      <c r="E2" s="348"/>
      <c r="F2" s="348"/>
      <c r="G2" s="348"/>
      <c r="H2" s="348"/>
      <c r="I2" s="348"/>
      <c r="J2" s="348"/>
    </row>
    <row r="3" spans="1:126" ht="17.399999999999999" x14ac:dyDescent="0.25">
      <c r="A3" s="3"/>
      <c r="B3" s="348" t="s">
        <v>163</v>
      </c>
      <c r="C3" s="348"/>
      <c r="D3" s="348"/>
      <c r="E3" s="348"/>
      <c r="F3" s="348"/>
      <c r="G3" s="348"/>
      <c r="H3" s="348"/>
      <c r="I3" s="348"/>
      <c r="J3" s="348"/>
    </row>
    <row r="4" spans="1:126" ht="15.6" x14ac:dyDescent="0.25">
      <c r="A4" s="3"/>
      <c r="B4" s="349" t="s">
        <v>136</v>
      </c>
      <c r="C4" s="349"/>
      <c r="D4" s="349"/>
      <c r="E4" s="349"/>
      <c r="F4" s="349"/>
      <c r="G4" s="349"/>
      <c r="H4" s="349"/>
      <c r="I4" s="349"/>
      <c r="J4" s="349"/>
    </row>
    <row r="5" spans="1:126" ht="15.75" customHeight="1" x14ac:dyDescent="0.25">
      <c r="A5" s="3"/>
      <c r="B5" s="349" t="s">
        <v>164</v>
      </c>
      <c r="C5" s="349"/>
      <c r="D5" s="349"/>
      <c r="E5" s="349"/>
      <c r="F5" s="349"/>
      <c r="G5" s="349"/>
      <c r="H5" s="349"/>
      <c r="I5" s="349"/>
      <c r="J5" s="349"/>
    </row>
    <row r="6" spans="1:126" ht="15.6" x14ac:dyDescent="0.25">
      <c r="A6" s="346" t="s">
        <v>597</v>
      </c>
      <c r="B6" s="346"/>
      <c r="C6" s="350">
        <v>2015</v>
      </c>
      <c r="D6" s="350"/>
      <c r="E6" s="350"/>
      <c r="F6" s="350"/>
      <c r="G6" s="350"/>
      <c r="H6" s="350"/>
      <c r="I6" s="350"/>
      <c r="J6" s="347" t="s">
        <v>175</v>
      </c>
      <c r="K6" s="347"/>
    </row>
    <row r="7" spans="1:126" s="55" customFormat="1" ht="27" customHeight="1" x14ac:dyDescent="0.25">
      <c r="A7" s="353" t="s">
        <v>358</v>
      </c>
      <c r="B7" s="429" t="s">
        <v>10</v>
      </c>
      <c r="C7" s="397" t="s">
        <v>122</v>
      </c>
      <c r="D7" s="397"/>
      <c r="E7" s="353" t="s">
        <v>123</v>
      </c>
      <c r="F7" s="397" t="s">
        <v>124</v>
      </c>
      <c r="G7" s="397" t="s">
        <v>125</v>
      </c>
      <c r="H7" s="397" t="s">
        <v>126</v>
      </c>
      <c r="I7" s="397" t="s">
        <v>127</v>
      </c>
      <c r="J7" s="424" t="s">
        <v>106</v>
      </c>
      <c r="K7" s="424"/>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row>
    <row r="8" spans="1:126" s="56" customFormat="1" ht="27" customHeight="1" x14ac:dyDescent="0.25">
      <c r="A8" s="354"/>
      <c r="B8" s="430"/>
      <c r="C8" s="444" t="s">
        <v>128</v>
      </c>
      <c r="D8" s="444"/>
      <c r="E8" s="354"/>
      <c r="F8" s="447"/>
      <c r="G8" s="447"/>
      <c r="H8" s="447"/>
      <c r="I8" s="447"/>
      <c r="J8" s="425"/>
      <c r="K8" s="425"/>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row>
    <row r="9" spans="1:126" s="56" customFormat="1" ht="27" customHeight="1" x14ac:dyDescent="0.25">
      <c r="A9" s="354"/>
      <c r="B9" s="430"/>
      <c r="C9" s="204" t="s">
        <v>129</v>
      </c>
      <c r="D9" s="204" t="s">
        <v>36</v>
      </c>
      <c r="E9" s="445" t="s">
        <v>130</v>
      </c>
      <c r="F9" s="445" t="s">
        <v>131</v>
      </c>
      <c r="G9" s="445" t="s">
        <v>350</v>
      </c>
      <c r="H9" s="445" t="s">
        <v>349</v>
      </c>
      <c r="I9" s="445" t="s">
        <v>132</v>
      </c>
      <c r="J9" s="425"/>
      <c r="K9" s="425"/>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row>
    <row r="10" spans="1:126" s="57" customFormat="1" ht="27" customHeight="1" x14ac:dyDescent="0.25">
      <c r="A10" s="355"/>
      <c r="B10" s="431"/>
      <c r="C10" s="205" t="s">
        <v>133</v>
      </c>
      <c r="D10" s="205" t="s">
        <v>134</v>
      </c>
      <c r="E10" s="446"/>
      <c r="F10" s="446"/>
      <c r="G10" s="446"/>
      <c r="H10" s="446"/>
      <c r="I10" s="446"/>
      <c r="J10" s="426"/>
      <c r="K10" s="426"/>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row>
    <row r="11" spans="1:126" ht="15" customHeight="1" thickBot="1" x14ac:dyDescent="0.3">
      <c r="A11" s="46">
        <v>4521</v>
      </c>
      <c r="B11" s="180" t="s">
        <v>490</v>
      </c>
      <c r="C11" s="213">
        <v>479657</v>
      </c>
      <c r="D11" s="213">
        <v>1079668</v>
      </c>
      <c r="E11" s="213">
        <v>95053</v>
      </c>
      <c r="F11" s="213">
        <v>152443</v>
      </c>
      <c r="G11" s="213">
        <v>21.64</v>
      </c>
      <c r="H11" s="213">
        <v>16.010000000000002</v>
      </c>
      <c r="I11" s="213">
        <v>59358</v>
      </c>
      <c r="J11" s="368" t="s">
        <v>510</v>
      </c>
      <c r="K11" s="368"/>
    </row>
    <row r="12" spans="1:126" ht="15" customHeight="1" thickTop="1" thickBot="1" x14ac:dyDescent="0.3">
      <c r="A12" s="47">
        <v>4522</v>
      </c>
      <c r="B12" s="181" t="s">
        <v>472</v>
      </c>
      <c r="C12" s="214">
        <v>54578</v>
      </c>
      <c r="D12" s="214">
        <v>39504</v>
      </c>
      <c r="E12" s="214">
        <v>53876</v>
      </c>
      <c r="F12" s="214">
        <v>94131</v>
      </c>
      <c r="G12" s="214">
        <v>29.39</v>
      </c>
      <c r="H12" s="214">
        <v>13.38</v>
      </c>
      <c r="I12" s="214">
        <v>21493</v>
      </c>
      <c r="J12" s="370" t="s">
        <v>452</v>
      </c>
      <c r="K12" s="370"/>
    </row>
    <row r="13" spans="1:126" ht="15" customHeight="1" thickTop="1" thickBot="1" x14ac:dyDescent="0.3">
      <c r="A13" s="48">
        <v>4529</v>
      </c>
      <c r="B13" s="180" t="s">
        <v>508</v>
      </c>
      <c r="C13" s="215">
        <v>176954</v>
      </c>
      <c r="D13" s="215">
        <v>35016</v>
      </c>
      <c r="E13" s="215">
        <v>262194</v>
      </c>
      <c r="F13" s="215">
        <v>331427</v>
      </c>
      <c r="G13" s="215">
        <v>11.45</v>
      </c>
      <c r="H13" s="215">
        <v>9.44</v>
      </c>
      <c r="I13" s="215">
        <v>43071</v>
      </c>
      <c r="J13" s="369" t="s">
        <v>507</v>
      </c>
      <c r="K13" s="369"/>
    </row>
    <row r="14" spans="1:126" ht="15" customHeight="1" thickTop="1" thickBot="1" x14ac:dyDescent="0.3">
      <c r="A14" s="47">
        <v>4540</v>
      </c>
      <c r="B14" s="181" t="s">
        <v>513</v>
      </c>
      <c r="C14" s="214">
        <v>13923</v>
      </c>
      <c r="D14" s="214">
        <v>15728</v>
      </c>
      <c r="E14" s="214">
        <v>135130</v>
      </c>
      <c r="F14" s="214">
        <v>391813</v>
      </c>
      <c r="G14" s="214">
        <v>6.9</v>
      </c>
      <c r="H14" s="214">
        <v>58.61</v>
      </c>
      <c r="I14" s="214">
        <v>59575</v>
      </c>
      <c r="J14" s="370" t="s">
        <v>506</v>
      </c>
      <c r="K14" s="370"/>
    </row>
    <row r="15" spans="1:126" ht="15" customHeight="1" thickTop="1" thickBot="1" x14ac:dyDescent="0.3">
      <c r="A15" s="48">
        <v>8511</v>
      </c>
      <c r="B15" s="180" t="s">
        <v>473</v>
      </c>
      <c r="C15" s="215">
        <v>143307</v>
      </c>
      <c r="D15" s="215">
        <v>279676</v>
      </c>
      <c r="E15" s="215">
        <v>74703</v>
      </c>
      <c r="F15" s="215">
        <v>103618</v>
      </c>
      <c r="G15" s="215">
        <v>23.02</v>
      </c>
      <c r="H15" s="215">
        <v>4.88</v>
      </c>
      <c r="I15" s="215">
        <v>47849</v>
      </c>
      <c r="J15" s="369" t="s">
        <v>453</v>
      </c>
      <c r="K15" s="369"/>
    </row>
    <row r="16" spans="1:126" ht="15" customHeight="1" thickTop="1" thickBot="1" x14ac:dyDescent="0.3">
      <c r="A16" s="47">
        <v>8512</v>
      </c>
      <c r="B16" s="181" t="s">
        <v>474</v>
      </c>
      <c r="C16" s="214">
        <v>27125</v>
      </c>
      <c r="D16" s="214">
        <v>107342</v>
      </c>
      <c r="E16" s="214">
        <v>102547</v>
      </c>
      <c r="F16" s="214">
        <v>132569</v>
      </c>
      <c r="G16" s="214">
        <v>18.760000000000002</v>
      </c>
      <c r="H16" s="214">
        <v>3.89</v>
      </c>
      <c r="I16" s="214">
        <v>72430</v>
      </c>
      <c r="J16" s="370" t="s">
        <v>454</v>
      </c>
      <c r="K16" s="370"/>
    </row>
    <row r="17" spans="1:126" ht="15" customHeight="1" thickTop="1" thickBot="1" x14ac:dyDescent="0.3">
      <c r="A17" s="48">
        <v>8513</v>
      </c>
      <c r="B17" s="180" t="s">
        <v>475</v>
      </c>
      <c r="C17" s="215">
        <v>21178</v>
      </c>
      <c r="D17" s="215">
        <v>48460</v>
      </c>
      <c r="E17" s="215">
        <v>181349</v>
      </c>
      <c r="F17" s="215">
        <v>207816</v>
      </c>
      <c r="G17" s="215">
        <v>8.65</v>
      </c>
      <c r="H17" s="215">
        <v>4.08</v>
      </c>
      <c r="I17" s="215">
        <v>126859</v>
      </c>
      <c r="J17" s="369" t="s">
        <v>455</v>
      </c>
      <c r="K17" s="369"/>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row>
    <row r="18" spans="1:126" ht="15" customHeight="1" thickTop="1" thickBot="1" x14ac:dyDescent="0.3">
      <c r="A18" s="47">
        <v>8514</v>
      </c>
      <c r="B18" s="181" t="s">
        <v>476</v>
      </c>
      <c r="C18" s="214">
        <v>343646</v>
      </c>
      <c r="D18" s="214">
        <v>1307723</v>
      </c>
      <c r="E18" s="214">
        <v>132115</v>
      </c>
      <c r="F18" s="214">
        <v>193161</v>
      </c>
      <c r="G18" s="214">
        <v>24.37</v>
      </c>
      <c r="H18" s="214" t="s">
        <v>646</v>
      </c>
      <c r="I18" s="214">
        <v>95608</v>
      </c>
      <c r="J18" s="370" t="s">
        <v>16</v>
      </c>
      <c r="K18" s="370"/>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row>
    <row r="19" spans="1:126" ht="15" customHeight="1" thickTop="1" thickBot="1" x14ac:dyDescent="0.3">
      <c r="A19" s="48">
        <v>8521</v>
      </c>
      <c r="B19" s="180" t="s">
        <v>477</v>
      </c>
      <c r="C19" s="215">
        <v>672</v>
      </c>
      <c r="D19" s="215">
        <v>10475</v>
      </c>
      <c r="E19" s="215">
        <v>101438</v>
      </c>
      <c r="F19" s="215">
        <v>119240</v>
      </c>
      <c r="G19" s="215">
        <v>11.08</v>
      </c>
      <c r="H19" s="215">
        <v>3.85</v>
      </c>
      <c r="I19" s="215">
        <v>59181</v>
      </c>
      <c r="J19" s="369" t="s">
        <v>456</v>
      </c>
      <c r="K19" s="369"/>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row>
    <row r="20" spans="1:126" ht="15" customHeight="1" thickTop="1" thickBot="1" x14ac:dyDescent="0.3">
      <c r="A20" s="47">
        <v>8530</v>
      </c>
      <c r="B20" s="181" t="s">
        <v>478</v>
      </c>
      <c r="C20" s="214">
        <v>234860</v>
      </c>
      <c r="D20" s="214">
        <v>823174</v>
      </c>
      <c r="E20" s="214">
        <v>476021</v>
      </c>
      <c r="F20" s="214">
        <v>624453</v>
      </c>
      <c r="G20" s="214">
        <v>18.2</v>
      </c>
      <c r="H20" s="214">
        <v>5.57</v>
      </c>
      <c r="I20" s="214">
        <v>354358</v>
      </c>
      <c r="J20" s="370" t="s">
        <v>15</v>
      </c>
      <c r="K20" s="370"/>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row>
    <row r="21" spans="1:126" ht="15" customHeight="1" thickTop="1" thickBot="1" x14ac:dyDescent="0.3">
      <c r="A21" s="48">
        <v>8541</v>
      </c>
      <c r="B21" s="180" t="s">
        <v>479</v>
      </c>
      <c r="C21" s="215">
        <v>387</v>
      </c>
      <c r="D21" s="215">
        <v>2877</v>
      </c>
      <c r="E21" s="215">
        <v>116936</v>
      </c>
      <c r="F21" s="215">
        <v>139408</v>
      </c>
      <c r="G21" s="215">
        <v>14.34</v>
      </c>
      <c r="H21" s="215">
        <v>1.78</v>
      </c>
      <c r="I21" s="215">
        <v>102738</v>
      </c>
      <c r="J21" s="369" t="s">
        <v>457</v>
      </c>
      <c r="K21" s="369"/>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row>
    <row r="22" spans="1:126" ht="15" customHeight="1" thickTop="1" thickBot="1" x14ac:dyDescent="0.3">
      <c r="A22" s="47">
        <v>8542</v>
      </c>
      <c r="B22" s="181" t="s">
        <v>480</v>
      </c>
      <c r="C22" s="214">
        <v>6776</v>
      </c>
      <c r="D22" s="214">
        <v>8096</v>
      </c>
      <c r="E22" s="214">
        <v>89299</v>
      </c>
      <c r="F22" s="214">
        <v>135010</v>
      </c>
      <c r="G22" s="214">
        <v>32.33</v>
      </c>
      <c r="H22" s="214">
        <v>1.53</v>
      </c>
      <c r="I22" s="214">
        <v>47623</v>
      </c>
      <c r="J22" s="370" t="s">
        <v>458</v>
      </c>
      <c r="K22" s="37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row>
    <row r="23" spans="1:126" ht="15" customHeight="1" thickTop="1" thickBot="1" x14ac:dyDescent="0.3">
      <c r="A23" s="48">
        <v>8543</v>
      </c>
      <c r="B23" s="180" t="s">
        <v>491</v>
      </c>
      <c r="C23" s="215">
        <v>30915</v>
      </c>
      <c r="D23" s="215">
        <v>145442</v>
      </c>
      <c r="E23" s="215">
        <v>310344</v>
      </c>
      <c r="F23" s="215">
        <v>363952</v>
      </c>
      <c r="G23" s="215">
        <v>12.89</v>
      </c>
      <c r="H23" s="215">
        <v>1.84</v>
      </c>
      <c r="I23" s="215">
        <v>244030</v>
      </c>
      <c r="J23" s="369" t="s">
        <v>459</v>
      </c>
      <c r="K23" s="369"/>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row>
    <row r="24" spans="1:126" ht="15" customHeight="1" thickTop="1" thickBot="1" x14ac:dyDescent="0.3">
      <c r="A24" s="47">
        <v>8544</v>
      </c>
      <c r="B24" s="181" t="s">
        <v>481</v>
      </c>
      <c r="C24" s="214">
        <v>99826</v>
      </c>
      <c r="D24" s="214">
        <v>46507</v>
      </c>
      <c r="E24" s="214">
        <v>145404</v>
      </c>
      <c r="F24" s="214">
        <v>173058</v>
      </c>
      <c r="G24" s="214">
        <v>6</v>
      </c>
      <c r="H24" s="214">
        <v>9.98</v>
      </c>
      <c r="I24" s="214">
        <v>42903</v>
      </c>
      <c r="J24" s="370" t="s">
        <v>460</v>
      </c>
      <c r="K24" s="37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row>
    <row r="25" spans="1:126" ht="15" customHeight="1" thickTop="1" thickBot="1" x14ac:dyDescent="0.3">
      <c r="A25" s="48">
        <v>8545</v>
      </c>
      <c r="B25" s="180" t="s">
        <v>482</v>
      </c>
      <c r="C25" s="215">
        <v>48913</v>
      </c>
      <c r="D25" s="215">
        <v>81947</v>
      </c>
      <c r="E25" s="215">
        <v>118286</v>
      </c>
      <c r="F25" s="215">
        <v>157844</v>
      </c>
      <c r="G25" s="215">
        <v>17.09</v>
      </c>
      <c r="H25" s="215">
        <v>7.97</v>
      </c>
      <c r="I25" s="215">
        <v>74906</v>
      </c>
      <c r="J25" s="369" t="s">
        <v>461</v>
      </c>
      <c r="K25" s="369"/>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row>
    <row r="26" spans="1:126" ht="15" customHeight="1" thickTop="1" thickBot="1" x14ac:dyDescent="0.3">
      <c r="A26" s="47">
        <v>8548</v>
      </c>
      <c r="B26" s="181" t="s">
        <v>483</v>
      </c>
      <c r="C26" s="214">
        <v>42970</v>
      </c>
      <c r="D26" s="214">
        <v>47189</v>
      </c>
      <c r="E26" s="214">
        <v>105894</v>
      </c>
      <c r="F26" s="214">
        <v>150059</v>
      </c>
      <c r="G26" s="214">
        <v>20.09</v>
      </c>
      <c r="H26" s="214">
        <v>9.34</v>
      </c>
      <c r="I26" s="214">
        <v>54491</v>
      </c>
      <c r="J26" s="370" t="s">
        <v>505</v>
      </c>
      <c r="K26" s="37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row>
    <row r="27" spans="1:126" ht="15" customHeight="1" thickTop="1" thickBot="1" x14ac:dyDescent="0.3">
      <c r="A27" s="48">
        <v>8610</v>
      </c>
      <c r="B27" s="180" t="s">
        <v>484</v>
      </c>
      <c r="C27" s="215">
        <v>809651</v>
      </c>
      <c r="D27" s="215">
        <v>347558</v>
      </c>
      <c r="E27" s="215">
        <v>406103</v>
      </c>
      <c r="F27" s="215">
        <v>501625</v>
      </c>
      <c r="G27" s="215">
        <v>5.62</v>
      </c>
      <c r="H27" s="215">
        <v>13.42</v>
      </c>
      <c r="I27" s="215">
        <v>117617</v>
      </c>
      <c r="J27" s="369" t="s">
        <v>462</v>
      </c>
      <c r="K27" s="369"/>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row>
    <row r="28" spans="1:126" ht="15" customHeight="1" thickTop="1" thickBot="1" x14ac:dyDescent="0.3">
      <c r="A28" s="47">
        <v>8621</v>
      </c>
      <c r="B28" s="181" t="s">
        <v>492</v>
      </c>
      <c r="C28" s="214">
        <v>229341</v>
      </c>
      <c r="D28" s="214">
        <v>227991</v>
      </c>
      <c r="E28" s="214">
        <v>266749</v>
      </c>
      <c r="F28" s="214">
        <v>339529</v>
      </c>
      <c r="G28" s="214">
        <v>9.77</v>
      </c>
      <c r="H28" s="214">
        <v>11.66</v>
      </c>
      <c r="I28" s="214">
        <v>128590</v>
      </c>
      <c r="J28" s="370" t="s">
        <v>463</v>
      </c>
      <c r="K28" s="37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row>
    <row r="29" spans="1:126" ht="15" customHeight="1" thickTop="1" thickBot="1" x14ac:dyDescent="0.3">
      <c r="A29" s="48">
        <v>8622</v>
      </c>
      <c r="B29" s="180" t="s">
        <v>485</v>
      </c>
      <c r="C29" s="215">
        <v>349143</v>
      </c>
      <c r="D29" s="215">
        <v>262068</v>
      </c>
      <c r="E29" s="215">
        <v>335362</v>
      </c>
      <c r="F29" s="215">
        <v>415942</v>
      </c>
      <c r="G29" s="215">
        <v>9.1</v>
      </c>
      <c r="H29" s="215">
        <v>10.27</v>
      </c>
      <c r="I29" s="215">
        <v>139770</v>
      </c>
      <c r="J29" s="369" t="s">
        <v>464</v>
      </c>
      <c r="K29" s="369"/>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row>
    <row r="30" spans="1:126" ht="15" customHeight="1" thickTop="1" thickBot="1" x14ac:dyDescent="0.3">
      <c r="A30" s="47">
        <v>8623</v>
      </c>
      <c r="B30" s="181" t="s">
        <v>486</v>
      </c>
      <c r="C30" s="214">
        <v>263024</v>
      </c>
      <c r="D30" s="214">
        <v>217213</v>
      </c>
      <c r="E30" s="214">
        <v>205825</v>
      </c>
      <c r="F30" s="214">
        <v>275954</v>
      </c>
      <c r="G30" s="214">
        <v>13.19</v>
      </c>
      <c r="H30" s="214">
        <v>12.23</v>
      </c>
      <c r="I30" s="214">
        <v>86504</v>
      </c>
      <c r="J30" s="370" t="s">
        <v>465</v>
      </c>
      <c r="K30" s="37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row>
    <row r="31" spans="1:126" ht="15" customHeight="1" thickTop="1" thickBot="1" x14ac:dyDescent="0.3">
      <c r="A31" s="48">
        <v>8690</v>
      </c>
      <c r="B31" s="180" t="s">
        <v>487</v>
      </c>
      <c r="C31" s="215">
        <v>51383</v>
      </c>
      <c r="D31" s="215">
        <v>85322</v>
      </c>
      <c r="E31" s="215">
        <v>127244</v>
      </c>
      <c r="F31" s="215">
        <v>190681</v>
      </c>
      <c r="G31" s="215">
        <v>16.41</v>
      </c>
      <c r="H31" s="215">
        <v>16.86</v>
      </c>
      <c r="I31" s="215">
        <v>78134</v>
      </c>
      <c r="J31" s="369" t="s">
        <v>466</v>
      </c>
      <c r="K31" s="369"/>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row>
    <row r="32" spans="1:126" ht="15" customHeight="1" thickTop="1" thickBot="1" x14ac:dyDescent="0.3">
      <c r="A32" s="47">
        <v>8810</v>
      </c>
      <c r="B32" s="181" t="s">
        <v>641</v>
      </c>
      <c r="C32" s="214">
        <v>759</v>
      </c>
      <c r="D32" s="214">
        <v>19512</v>
      </c>
      <c r="E32" s="214">
        <v>80415</v>
      </c>
      <c r="F32" s="214">
        <v>130480</v>
      </c>
      <c r="G32" s="214">
        <v>31.09</v>
      </c>
      <c r="H32" s="214">
        <v>7.28</v>
      </c>
      <c r="I32" s="214">
        <v>66367</v>
      </c>
      <c r="J32" s="395" t="s">
        <v>643</v>
      </c>
      <c r="K32" s="396"/>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row>
    <row r="33" spans="1:126" ht="15" customHeight="1" thickTop="1" thickBot="1" x14ac:dyDescent="0.3">
      <c r="A33" s="48">
        <v>9000</v>
      </c>
      <c r="B33" s="233" t="s">
        <v>493</v>
      </c>
      <c r="C33" s="215">
        <v>31210</v>
      </c>
      <c r="D33" s="215">
        <v>11495</v>
      </c>
      <c r="E33" s="215">
        <v>113652</v>
      </c>
      <c r="F33" s="215">
        <v>144371</v>
      </c>
      <c r="G33" s="215">
        <v>12.87</v>
      </c>
      <c r="H33" s="215">
        <v>8.4</v>
      </c>
      <c r="I33" s="215">
        <v>27436</v>
      </c>
      <c r="J33" s="369" t="s">
        <v>467</v>
      </c>
      <c r="K33" s="369"/>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row>
    <row r="34" spans="1:126" ht="15" customHeight="1" thickTop="1" thickBot="1" x14ac:dyDescent="0.3">
      <c r="A34" s="47">
        <v>9103</v>
      </c>
      <c r="B34" s="181" t="s">
        <v>509</v>
      </c>
      <c r="C34" s="214">
        <v>50346</v>
      </c>
      <c r="D34" s="214">
        <v>56384</v>
      </c>
      <c r="E34" s="214">
        <v>49354</v>
      </c>
      <c r="F34" s="214">
        <v>106804</v>
      </c>
      <c r="G34" s="214">
        <v>13.4</v>
      </c>
      <c r="H34" s="214">
        <v>40.39</v>
      </c>
      <c r="I34" s="214">
        <v>22384</v>
      </c>
      <c r="J34" s="370" t="s">
        <v>504</v>
      </c>
      <c r="K34" s="370"/>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row>
    <row r="35" spans="1:126" ht="15" customHeight="1" thickTop="1" thickBot="1" x14ac:dyDescent="0.3">
      <c r="A35" s="48">
        <v>9312</v>
      </c>
      <c r="B35" s="233" t="s">
        <v>488</v>
      </c>
      <c r="C35" s="215">
        <v>152495</v>
      </c>
      <c r="D35" s="215">
        <v>317312</v>
      </c>
      <c r="E35" s="215">
        <v>53448</v>
      </c>
      <c r="F35" s="215">
        <v>124732</v>
      </c>
      <c r="G35" s="215">
        <v>11.95</v>
      </c>
      <c r="H35" s="215">
        <v>45.2</v>
      </c>
      <c r="I35" s="215">
        <v>34468</v>
      </c>
      <c r="J35" s="369" t="s">
        <v>468</v>
      </c>
      <c r="K35" s="369"/>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row>
    <row r="36" spans="1:126" ht="15" customHeight="1" thickTop="1" thickBot="1" x14ac:dyDescent="0.3">
      <c r="A36" s="47">
        <v>9319</v>
      </c>
      <c r="B36" s="181" t="s">
        <v>489</v>
      </c>
      <c r="C36" s="214">
        <v>9195</v>
      </c>
      <c r="D36" s="214">
        <v>3972</v>
      </c>
      <c r="E36" s="214">
        <v>248435</v>
      </c>
      <c r="F36" s="214">
        <v>264956</v>
      </c>
      <c r="G36" s="214">
        <v>4.96</v>
      </c>
      <c r="H36" s="214">
        <v>1.28</v>
      </c>
      <c r="I36" s="214">
        <v>77873</v>
      </c>
      <c r="J36" s="370" t="s">
        <v>469</v>
      </c>
      <c r="K36" s="370"/>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row>
    <row r="37" spans="1:126" ht="15" customHeight="1" thickTop="1" thickBot="1" x14ac:dyDescent="0.3">
      <c r="A37" s="48">
        <v>9321</v>
      </c>
      <c r="B37" s="233" t="s">
        <v>494</v>
      </c>
      <c r="C37" s="215">
        <v>44456</v>
      </c>
      <c r="D37" s="215">
        <v>15788</v>
      </c>
      <c r="E37" s="215">
        <v>263524</v>
      </c>
      <c r="F37" s="215">
        <v>314261</v>
      </c>
      <c r="G37" s="215">
        <v>8.9700000000000006</v>
      </c>
      <c r="H37" s="215">
        <v>7.17</v>
      </c>
      <c r="I37" s="215">
        <v>49804</v>
      </c>
      <c r="J37" s="369" t="s">
        <v>470</v>
      </c>
      <c r="K37" s="369"/>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row>
    <row r="38" spans="1:126" ht="15" customHeight="1" thickTop="1" thickBot="1" x14ac:dyDescent="0.3">
      <c r="A38" s="47">
        <v>9329</v>
      </c>
      <c r="B38" s="181" t="s">
        <v>495</v>
      </c>
      <c r="C38" s="214">
        <v>127404</v>
      </c>
      <c r="D38" s="214">
        <v>102110</v>
      </c>
      <c r="E38" s="214">
        <v>80894</v>
      </c>
      <c r="F38" s="214">
        <v>144193</v>
      </c>
      <c r="G38" s="214">
        <v>9.6</v>
      </c>
      <c r="H38" s="214">
        <v>34.299999999999997</v>
      </c>
      <c r="I38" s="214">
        <v>33845</v>
      </c>
      <c r="J38" s="370" t="s">
        <v>503</v>
      </c>
      <c r="K38" s="370"/>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row>
    <row r="39" spans="1:126" ht="15" customHeight="1" thickTop="1" thickBot="1" x14ac:dyDescent="0.3">
      <c r="A39" s="48">
        <v>9411</v>
      </c>
      <c r="B39" s="233" t="s">
        <v>512</v>
      </c>
      <c r="C39" s="215">
        <v>22444</v>
      </c>
      <c r="D39" s="215">
        <v>11244</v>
      </c>
      <c r="E39" s="215">
        <v>462649</v>
      </c>
      <c r="F39" s="215">
        <v>512153</v>
      </c>
      <c r="G39" s="215">
        <v>9.67</v>
      </c>
      <c r="H39" s="215">
        <v>0</v>
      </c>
      <c r="I39" s="215">
        <v>73010</v>
      </c>
      <c r="J39" s="369" t="s">
        <v>502</v>
      </c>
      <c r="K39" s="369"/>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row>
    <row r="40" spans="1:126" ht="31.8" thickTop="1" thickBot="1" x14ac:dyDescent="0.3">
      <c r="A40" s="47">
        <v>9500</v>
      </c>
      <c r="B40" s="181" t="s">
        <v>496</v>
      </c>
      <c r="C40" s="214">
        <v>71320</v>
      </c>
      <c r="D40" s="214">
        <v>60779</v>
      </c>
      <c r="E40" s="214">
        <v>61299</v>
      </c>
      <c r="F40" s="214">
        <v>89373</v>
      </c>
      <c r="G40" s="214">
        <v>15.22</v>
      </c>
      <c r="H40" s="214">
        <v>16.190000000000001</v>
      </c>
      <c r="I40" s="214">
        <v>28322</v>
      </c>
      <c r="J40" s="370" t="s">
        <v>511</v>
      </c>
      <c r="K40" s="370"/>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row>
    <row r="41" spans="1:126" ht="15" customHeight="1" thickTop="1" thickBot="1" x14ac:dyDescent="0.3">
      <c r="A41" s="48">
        <v>9601</v>
      </c>
      <c r="B41" s="233" t="s">
        <v>498</v>
      </c>
      <c r="C41" s="215">
        <v>201543</v>
      </c>
      <c r="D41" s="215">
        <v>81536</v>
      </c>
      <c r="E41" s="215">
        <v>80267</v>
      </c>
      <c r="F41" s="215">
        <v>108373</v>
      </c>
      <c r="G41" s="215">
        <v>13.91</v>
      </c>
      <c r="H41" s="215">
        <v>12.02</v>
      </c>
      <c r="I41" s="215">
        <v>22468</v>
      </c>
      <c r="J41" s="369" t="s">
        <v>501</v>
      </c>
      <c r="K41" s="369"/>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row>
    <row r="42" spans="1:126" ht="15" customHeight="1" thickTop="1" thickBot="1" x14ac:dyDescent="0.3">
      <c r="A42" s="47">
        <v>9602</v>
      </c>
      <c r="B42" s="181" t="s">
        <v>497</v>
      </c>
      <c r="C42" s="214">
        <v>413926</v>
      </c>
      <c r="D42" s="214">
        <v>339037</v>
      </c>
      <c r="E42" s="214">
        <v>105488</v>
      </c>
      <c r="F42" s="214">
        <v>150173</v>
      </c>
      <c r="G42" s="214">
        <v>19.54</v>
      </c>
      <c r="H42" s="214">
        <v>10.220000000000001</v>
      </c>
      <c r="I42" s="214">
        <v>64304</v>
      </c>
      <c r="J42" s="370" t="s">
        <v>471</v>
      </c>
      <c r="K42" s="370"/>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row>
    <row r="43" spans="1:126" ht="15" customHeight="1" thickTop="1" x14ac:dyDescent="0.25">
      <c r="A43" s="286">
        <v>9609</v>
      </c>
      <c r="B43" s="237" t="s">
        <v>499</v>
      </c>
      <c r="C43" s="269">
        <v>61972</v>
      </c>
      <c r="D43" s="269">
        <v>45313</v>
      </c>
      <c r="E43" s="269">
        <v>103356</v>
      </c>
      <c r="F43" s="269">
        <v>159467</v>
      </c>
      <c r="G43" s="269">
        <v>23.09</v>
      </c>
      <c r="H43" s="269">
        <v>12.09</v>
      </c>
      <c r="I43" s="269">
        <v>41496</v>
      </c>
      <c r="J43" s="450" t="s">
        <v>500</v>
      </c>
      <c r="K43" s="450"/>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row>
    <row r="44" spans="1:126" ht="27" customHeight="1" x14ac:dyDescent="0.25">
      <c r="A44" s="451" t="s">
        <v>7</v>
      </c>
      <c r="B44" s="451"/>
      <c r="C44" s="99">
        <v>4615300</v>
      </c>
      <c r="D44" s="99">
        <v>6283456</v>
      </c>
      <c r="E44" s="99">
        <v>129954</v>
      </c>
      <c r="F44" s="99">
        <v>188233</v>
      </c>
      <c r="G44" s="277">
        <v>16.760000000000002</v>
      </c>
      <c r="H44" s="277">
        <v>14.2</v>
      </c>
      <c r="I44" s="99">
        <v>70442</v>
      </c>
      <c r="J44" s="363" t="s">
        <v>4</v>
      </c>
      <c r="K44" s="36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row>
    <row r="45" spans="1:126" ht="15" customHeight="1" x14ac:dyDescent="0.25">
      <c r="A45" s="449" t="s">
        <v>138</v>
      </c>
      <c r="B45" s="449"/>
      <c r="C45" s="449"/>
      <c r="D45" s="449"/>
      <c r="E45" s="449"/>
      <c r="F45" s="449"/>
      <c r="G45" s="278"/>
      <c r="H45" s="448" t="s">
        <v>137</v>
      </c>
      <c r="I45" s="448"/>
      <c r="J45" s="448"/>
      <c r="K45" s="448"/>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row>
  </sheetData>
  <mergeCells count="60">
    <mergeCell ref="J32:K32"/>
    <mergeCell ref="J23:K23"/>
    <mergeCell ref="J24:K24"/>
    <mergeCell ref="J25:K25"/>
    <mergeCell ref="J26:K26"/>
    <mergeCell ref="J17:K17"/>
    <mergeCell ref="J18:K18"/>
    <mergeCell ref="J19:K19"/>
    <mergeCell ref="J20:K20"/>
    <mergeCell ref="J21:K21"/>
    <mergeCell ref="J22:K22"/>
    <mergeCell ref="C8:D8"/>
    <mergeCell ref="E9:E10"/>
    <mergeCell ref="F9:F10"/>
    <mergeCell ref="I9:I10"/>
    <mergeCell ref="H9:H10"/>
    <mergeCell ref="F7:F8"/>
    <mergeCell ref="G7:G8"/>
    <mergeCell ref="G9:G10"/>
    <mergeCell ref="H7:H8"/>
    <mergeCell ref="J16:K16"/>
    <mergeCell ref="I7:I8"/>
    <mergeCell ref="J7:K10"/>
    <mergeCell ref="J11:K11"/>
    <mergeCell ref="J12:K12"/>
    <mergeCell ref="J13:K13"/>
    <mergeCell ref="J14:K14"/>
    <mergeCell ref="J15:K15"/>
    <mergeCell ref="A44:B44"/>
    <mergeCell ref="J44:K44"/>
    <mergeCell ref="A45:F45"/>
    <mergeCell ref="H45:K45"/>
    <mergeCell ref="J27:K27"/>
    <mergeCell ref="J28:K28"/>
    <mergeCell ref="J29:K29"/>
    <mergeCell ref="J30:K30"/>
    <mergeCell ref="J31:K31"/>
    <mergeCell ref="J33:K33"/>
    <mergeCell ref="J34:K34"/>
    <mergeCell ref="J35:K35"/>
    <mergeCell ref="J36:K36"/>
    <mergeCell ref="J37:K37"/>
    <mergeCell ref="A1:K1"/>
    <mergeCell ref="B2:J2"/>
    <mergeCell ref="B3:J3"/>
    <mergeCell ref="B4:J4"/>
    <mergeCell ref="B5:J5"/>
    <mergeCell ref="A6:B6"/>
    <mergeCell ref="C6:I6"/>
    <mergeCell ref="J6:K6"/>
    <mergeCell ref="A7:A10"/>
    <mergeCell ref="B7:B10"/>
    <mergeCell ref="C7:D7"/>
    <mergeCell ref="E7:E8"/>
    <mergeCell ref="J43:K43"/>
    <mergeCell ref="J38:K38"/>
    <mergeCell ref="J39:K39"/>
    <mergeCell ref="J40:K40"/>
    <mergeCell ref="J41:K41"/>
    <mergeCell ref="J42:K42"/>
  </mergeCells>
  <printOptions horizontalCentered="1" verticalCentered="1"/>
  <pageMargins left="0" right="0" top="0" bottom="0" header="0.31496062992125984" footer="0.31496062992125984"/>
  <pageSetup paperSize="9" scale="7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
  <sheetViews>
    <sheetView view="pageBreakPreview" zoomScaleNormal="100" zoomScaleSheetLayoutView="100" workbookViewId="0">
      <selection activeCell="A6" sqref="A6:D6"/>
    </sheetView>
  </sheetViews>
  <sheetFormatPr defaultRowHeight="13.8" x14ac:dyDescent="0.25"/>
  <cols>
    <col min="1" max="1" width="64.69921875" customWidth="1"/>
  </cols>
  <sheetData>
    <row r="1" spans="1:1" ht="219.9" customHeight="1" x14ac:dyDescent="0.25">
      <c r="A1" s="13" t="s">
        <v>444</v>
      </c>
    </row>
  </sheetData>
  <printOptions horizontalCentered="1" verticalCentered="1"/>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L9"/>
  <sheetViews>
    <sheetView zoomScaleNormal="100" zoomScaleSheetLayoutView="100" workbookViewId="0">
      <selection activeCell="A6" sqref="A6:D6"/>
    </sheetView>
  </sheetViews>
  <sheetFormatPr defaultColWidth="9.09765625" defaultRowHeight="22.8" x14ac:dyDescent="0.25"/>
  <cols>
    <col min="1" max="1" width="15.69921875" style="27" customWidth="1"/>
    <col min="2" max="2" width="50.69921875" style="27" customWidth="1"/>
    <col min="3" max="3" width="2.69921875" style="25" customWidth="1"/>
    <col min="4" max="4" width="48.09765625" style="25" customWidth="1"/>
    <col min="5" max="5" width="17.69921875" style="25" customWidth="1"/>
    <col min="6" max="7" width="9.09765625" style="25"/>
    <col min="8" max="8" width="62.09765625" style="25" customWidth="1"/>
    <col min="9" max="16384" width="9.09765625" style="25"/>
  </cols>
  <sheetData>
    <row r="1" spans="1:12" s="23" customFormat="1" ht="49.5" customHeight="1" x14ac:dyDescent="0.25">
      <c r="A1" s="310"/>
      <c r="B1" s="310"/>
      <c r="C1" s="310"/>
      <c r="D1" s="310"/>
      <c r="E1" s="310"/>
      <c r="F1" s="22"/>
      <c r="G1" s="22"/>
      <c r="H1" s="22"/>
    </row>
    <row r="2" spans="1:12" s="33" customFormat="1" ht="42" customHeight="1" x14ac:dyDescent="0.25">
      <c r="A2" s="32"/>
      <c r="E2" s="32"/>
    </row>
    <row r="3" spans="1:12" ht="30.75" customHeight="1" x14ac:dyDescent="0.25">
      <c r="A3" s="178" t="s">
        <v>368</v>
      </c>
      <c r="B3" s="178"/>
      <c r="D3" s="332" t="s">
        <v>402</v>
      </c>
      <c r="E3" s="332"/>
    </row>
    <row r="4" spans="1:12" ht="42.75" customHeight="1" x14ac:dyDescent="0.25">
      <c r="A4" s="328" t="s">
        <v>310</v>
      </c>
      <c r="B4" s="328"/>
      <c r="C4" s="177"/>
      <c r="D4" s="329" t="s">
        <v>185</v>
      </c>
      <c r="E4" s="329"/>
    </row>
    <row r="5" spans="1:12" ht="32.25" customHeight="1" x14ac:dyDescent="0.95">
      <c r="A5" s="36" t="s">
        <v>302</v>
      </c>
      <c r="B5" s="37" t="s">
        <v>272</v>
      </c>
      <c r="D5" s="145" t="s">
        <v>229</v>
      </c>
      <c r="E5" s="31" t="s">
        <v>303</v>
      </c>
      <c r="J5"/>
      <c r="K5" s="21"/>
      <c r="L5" s="21"/>
    </row>
    <row r="6" spans="1:12" ht="36.75" customHeight="1" x14ac:dyDescent="0.95">
      <c r="A6" s="36" t="s">
        <v>392</v>
      </c>
      <c r="B6" s="37" t="s">
        <v>273</v>
      </c>
      <c r="D6" s="145" t="s">
        <v>230</v>
      </c>
      <c r="E6" s="31" t="s">
        <v>304</v>
      </c>
      <c r="J6"/>
      <c r="K6" s="21"/>
      <c r="L6" s="21"/>
    </row>
    <row r="7" spans="1:12" ht="35.25" customHeight="1" x14ac:dyDescent="0.95">
      <c r="A7" s="36" t="s">
        <v>393</v>
      </c>
      <c r="B7" s="37" t="s">
        <v>274</v>
      </c>
      <c r="D7" s="145" t="s">
        <v>231</v>
      </c>
      <c r="E7" s="31" t="s">
        <v>305</v>
      </c>
      <c r="J7"/>
      <c r="K7" s="21"/>
      <c r="L7" s="21"/>
    </row>
    <row r="8" spans="1:12" ht="48" customHeight="1" x14ac:dyDescent="0.95">
      <c r="A8" s="36" t="s">
        <v>307</v>
      </c>
      <c r="B8" s="37" t="s">
        <v>275</v>
      </c>
      <c r="D8" s="146" t="s">
        <v>186</v>
      </c>
      <c r="E8" s="31" t="s">
        <v>306</v>
      </c>
      <c r="H8" s="29"/>
      <c r="J8" s="21"/>
      <c r="K8" s="21"/>
      <c r="L8"/>
    </row>
    <row r="9" spans="1:12" ht="53.25" customHeight="1" x14ac:dyDescent="0.25">
      <c r="A9" s="330" t="s">
        <v>309</v>
      </c>
      <c r="B9" s="330"/>
      <c r="D9" s="331" t="s">
        <v>308</v>
      </c>
      <c r="E9" s="331"/>
    </row>
  </sheetData>
  <mergeCells count="6">
    <mergeCell ref="A1:E1"/>
    <mergeCell ref="A4:B4"/>
    <mergeCell ref="D4:E4"/>
    <mergeCell ref="A9:B9"/>
    <mergeCell ref="D9:E9"/>
    <mergeCell ref="D3:E3"/>
  </mergeCells>
  <printOptions horizontalCentered="1" verticalCentered="1"/>
  <pageMargins left="0" right="0" top="0" bottom="0" header="0.3" footer="0.3"/>
  <pageSetup paperSize="9" scale="9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122"/>
  <sheetViews>
    <sheetView view="pageBreakPreview" topLeftCell="A80" zoomScaleNormal="100" zoomScaleSheetLayoutView="100" workbookViewId="0">
      <selection activeCell="A6" sqref="A6:D6"/>
    </sheetView>
  </sheetViews>
  <sheetFormatPr defaultColWidth="9.09765625" defaultRowHeight="22.8" x14ac:dyDescent="0.25"/>
  <cols>
    <col min="1" max="1" width="18.69921875" style="27" customWidth="1"/>
    <col min="2" max="2" width="50.69921875" style="27" customWidth="1"/>
    <col min="3" max="3" width="4.69921875" style="25" customWidth="1"/>
    <col min="4" max="4" width="50.69921875" style="25" customWidth="1"/>
    <col min="5" max="5" width="17.69921875" style="25" customWidth="1"/>
    <col min="6" max="7" width="9.09765625" style="25"/>
    <col min="8" max="8" width="62.09765625" style="25" customWidth="1"/>
    <col min="9" max="16384" width="9.09765625" style="25"/>
  </cols>
  <sheetData>
    <row r="1" spans="1:8" s="23" customFormat="1" ht="92.25" customHeight="1" x14ac:dyDescent="0.25">
      <c r="A1" s="310"/>
      <c r="B1" s="310"/>
      <c r="C1" s="310"/>
      <c r="D1" s="310"/>
      <c r="E1" s="310"/>
      <c r="F1" s="22"/>
      <c r="G1" s="22"/>
      <c r="H1" s="22"/>
    </row>
    <row r="2" spans="1:8" ht="31.5" customHeight="1" x14ac:dyDescent="0.25">
      <c r="A2" s="333" t="s">
        <v>403</v>
      </c>
      <c r="B2" s="333"/>
      <c r="C2" s="4"/>
      <c r="D2" s="334" t="s">
        <v>187</v>
      </c>
      <c r="E2" s="334"/>
    </row>
    <row r="3" spans="1:8" ht="20.25" customHeight="1" x14ac:dyDescent="0.25">
      <c r="A3" s="313" t="s">
        <v>404</v>
      </c>
      <c r="B3" s="313"/>
      <c r="D3" s="320" t="s">
        <v>232</v>
      </c>
      <c r="E3" s="320"/>
    </row>
    <row r="4" spans="1:8" ht="63.75" customHeight="1" x14ac:dyDescent="0.25">
      <c r="A4" s="335" t="s">
        <v>326</v>
      </c>
      <c r="B4" s="335"/>
      <c r="D4" s="336" t="s">
        <v>188</v>
      </c>
      <c r="E4" s="336"/>
    </row>
    <row r="5" spans="1:8" ht="23.25" customHeight="1" x14ac:dyDescent="0.25">
      <c r="A5" s="313" t="s">
        <v>405</v>
      </c>
      <c r="B5" s="313"/>
      <c r="D5" s="341" t="s">
        <v>233</v>
      </c>
      <c r="E5" s="341"/>
    </row>
    <row r="6" spans="1:8" ht="78" customHeight="1" x14ac:dyDescent="0.25">
      <c r="A6" s="335" t="s">
        <v>394</v>
      </c>
      <c r="B6" s="335"/>
      <c r="D6" s="336" t="s">
        <v>189</v>
      </c>
      <c r="E6" s="336"/>
    </row>
    <row r="7" spans="1:8" ht="23.25" customHeight="1" x14ac:dyDescent="0.25">
      <c r="A7" s="339" t="s">
        <v>406</v>
      </c>
      <c r="B7" s="339"/>
      <c r="D7" s="340" t="s">
        <v>262</v>
      </c>
      <c r="E7" s="342"/>
    </row>
    <row r="8" spans="1:8" ht="36.75" customHeight="1" x14ac:dyDescent="0.25">
      <c r="A8" s="337" t="s">
        <v>276</v>
      </c>
      <c r="B8" s="337"/>
      <c r="D8" s="338" t="s">
        <v>190</v>
      </c>
      <c r="E8" s="338"/>
    </row>
    <row r="9" spans="1:8" ht="23.25" customHeight="1" x14ac:dyDescent="0.25">
      <c r="A9" s="339" t="s">
        <v>408</v>
      </c>
      <c r="B9" s="339"/>
      <c r="D9" s="340" t="s">
        <v>261</v>
      </c>
      <c r="E9" s="340"/>
    </row>
    <row r="10" spans="1:8" ht="75.75" customHeight="1" x14ac:dyDescent="0.25">
      <c r="A10" s="337" t="s">
        <v>327</v>
      </c>
      <c r="B10" s="337"/>
      <c r="D10" s="338" t="s">
        <v>191</v>
      </c>
      <c r="E10" s="338"/>
    </row>
    <row r="11" spans="1:8" ht="23.25" customHeight="1" x14ac:dyDescent="0.25">
      <c r="A11" s="339" t="s">
        <v>407</v>
      </c>
      <c r="B11" s="339"/>
      <c r="D11" s="340" t="s">
        <v>263</v>
      </c>
      <c r="E11" s="340"/>
    </row>
    <row r="12" spans="1:8" ht="114" customHeight="1" x14ac:dyDescent="0.25">
      <c r="A12" s="337" t="s">
        <v>328</v>
      </c>
      <c r="B12" s="337"/>
      <c r="D12" s="338" t="s">
        <v>192</v>
      </c>
      <c r="E12" s="338"/>
    </row>
    <row r="13" spans="1:8" ht="23.25" customHeight="1" x14ac:dyDescent="0.25">
      <c r="A13" s="339" t="s">
        <v>410</v>
      </c>
      <c r="B13" s="339"/>
      <c r="D13" s="340" t="s">
        <v>264</v>
      </c>
      <c r="E13" s="340"/>
    </row>
    <row r="14" spans="1:8" ht="97.5" customHeight="1" x14ac:dyDescent="0.25">
      <c r="A14" s="337" t="s">
        <v>277</v>
      </c>
      <c r="B14" s="337"/>
      <c r="D14" s="338" t="s">
        <v>193</v>
      </c>
      <c r="E14" s="338"/>
    </row>
    <row r="15" spans="1:8" ht="23.25" customHeight="1" x14ac:dyDescent="0.25">
      <c r="A15" s="339" t="s">
        <v>409</v>
      </c>
      <c r="B15" s="339"/>
      <c r="D15" s="340" t="s">
        <v>266</v>
      </c>
      <c r="E15" s="340"/>
    </row>
    <row r="16" spans="1:8" ht="21.75" customHeight="1" x14ac:dyDescent="0.25">
      <c r="A16" s="337" t="s">
        <v>278</v>
      </c>
      <c r="B16" s="337"/>
      <c r="D16" s="338" t="s">
        <v>194</v>
      </c>
      <c r="E16" s="338"/>
    </row>
    <row r="17" spans="1:5" ht="60.75" customHeight="1" x14ac:dyDescent="0.25">
      <c r="A17" s="337" t="s">
        <v>329</v>
      </c>
      <c r="B17" s="337"/>
      <c r="D17" s="338" t="s">
        <v>447</v>
      </c>
      <c r="E17" s="338"/>
    </row>
    <row r="18" spans="1:5" ht="36.75" customHeight="1" x14ac:dyDescent="0.25">
      <c r="A18" s="337" t="s">
        <v>330</v>
      </c>
      <c r="B18" s="337"/>
      <c r="D18" s="338" t="s">
        <v>235</v>
      </c>
      <c r="E18" s="338"/>
    </row>
    <row r="19" spans="1:5" ht="42.75" customHeight="1" x14ac:dyDescent="0.25">
      <c r="A19" s="337" t="s">
        <v>318</v>
      </c>
      <c r="B19" s="337"/>
      <c r="D19" s="338" t="s">
        <v>448</v>
      </c>
      <c r="E19" s="338"/>
    </row>
    <row r="20" spans="1:5" ht="48.75" customHeight="1" x14ac:dyDescent="0.25">
      <c r="A20" s="337" t="s">
        <v>331</v>
      </c>
      <c r="B20" s="337"/>
      <c r="D20" s="338" t="s">
        <v>449</v>
      </c>
      <c r="E20" s="338"/>
    </row>
    <row r="21" spans="1:5" ht="30.75" customHeight="1" x14ac:dyDescent="0.25">
      <c r="A21" s="337" t="s">
        <v>332</v>
      </c>
      <c r="B21" s="337"/>
      <c r="D21" s="338" t="s">
        <v>450</v>
      </c>
      <c r="E21" s="338"/>
    </row>
    <row r="22" spans="1:5" ht="62.25" customHeight="1" x14ac:dyDescent="0.25">
      <c r="A22" s="337" t="s">
        <v>333</v>
      </c>
      <c r="B22" s="337"/>
      <c r="D22" s="338" t="s">
        <v>451</v>
      </c>
      <c r="E22" s="338"/>
    </row>
    <row r="23" spans="1:5" ht="23.25" customHeight="1" x14ac:dyDescent="0.25">
      <c r="A23" s="339" t="s">
        <v>317</v>
      </c>
      <c r="B23" s="339"/>
      <c r="D23" s="340" t="s">
        <v>265</v>
      </c>
      <c r="E23" s="340"/>
    </row>
    <row r="24" spans="1:5" ht="111" customHeight="1" x14ac:dyDescent="0.25">
      <c r="A24" s="337" t="s">
        <v>334</v>
      </c>
      <c r="B24" s="337"/>
      <c r="D24" s="338" t="s">
        <v>195</v>
      </c>
      <c r="E24" s="338"/>
    </row>
    <row r="25" spans="1:5" ht="23.25" customHeight="1" x14ac:dyDescent="0.25">
      <c r="A25" s="339" t="s">
        <v>411</v>
      </c>
      <c r="B25" s="339"/>
      <c r="D25" s="340" t="s">
        <v>267</v>
      </c>
      <c r="E25" s="340"/>
    </row>
    <row r="26" spans="1:5" ht="76.5" customHeight="1" x14ac:dyDescent="0.25">
      <c r="A26" s="337" t="s">
        <v>335</v>
      </c>
      <c r="B26" s="337"/>
      <c r="D26" s="338" t="s">
        <v>395</v>
      </c>
      <c r="E26" s="338"/>
    </row>
    <row r="27" spans="1:5" ht="23.25" customHeight="1" x14ac:dyDescent="0.25">
      <c r="A27" s="339" t="s">
        <v>412</v>
      </c>
      <c r="B27" s="339"/>
      <c r="D27" s="340" t="s">
        <v>268</v>
      </c>
      <c r="E27" s="340"/>
    </row>
    <row r="28" spans="1:5" ht="76.5" customHeight="1" x14ac:dyDescent="0.25">
      <c r="A28" s="337" t="s">
        <v>336</v>
      </c>
      <c r="B28" s="337"/>
      <c r="D28" s="338" t="s">
        <v>196</v>
      </c>
      <c r="E28" s="338"/>
    </row>
    <row r="29" spans="1:5" ht="22.5" customHeight="1" x14ac:dyDescent="0.25">
      <c r="A29" s="339" t="s">
        <v>316</v>
      </c>
      <c r="B29" s="339"/>
      <c r="D29" s="340" t="s">
        <v>269</v>
      </c>
      <c r="E29" s="340"/>
    </row>
    <row r="30" spans="1:5" ht="42" customHeight="1" x14ac:dyDescent="0.25">
      <c r="A30" s="337" t="s">
        <v>279</v>
      </c>
      <c r="B30" s="337"/>
      <c r="D30" s="338" t="s">
        <v>197</v>
      </c>
      <c r="E30" s="338"/>
    </row>
    <row r="31" spans="1:5" ht="23.25" customHeight="1" x14ac:dyDescent="0.25">
      <c r="A31" s="313" t="s">
        <v>413</v>
      </c>
      <c r="B31" s="313"/>
      <c r="D31" s="341" t="s">
        <v>238</v>
      </c>
      <c r="E31" s="341"/>
    </row>
    <row r="32" spans="1:5" ht="21.75" customHeight="1" x14ac:dyDescent="0.25">
      <c r="A32" s="322" t="s">
        <v>280</v>
      </c>
      <c r="B32" s="322"/>
      <c r="D32" s="336" t="s">
        <v>198</v>
      </c>
      <c r="E32" s="336"/>
    </row>
    <row r="33" spans="1:5" ht="23.25" customHeight="1" x14ac:dyDescent="0.25">
      <c r="A33" s="339" t="s">
        <v>414</v>
      </c>
      <c r="B33" s="339"/>
      <c r="D33" s="340" t="s">
        <v>239</v>
      </c>
      <c r="E33" s="340"/>
    </row>
    <row r="34" spans="1:5" ht="98.25" customHeight="1" x14ac:dyDescent="0.25">
      <c r="A34" s="337" t="s">
        <v>281</v>
      </c>
      <c r="B34" s="337"/>
      <c r="D34" s="338" t="s">
        <v>199</v>
      </c>
      <c r="E34" s="338"/>
    </row>
    <row r="35" spans="1:5" ht="23.25" customHeight="1" x14ac:dyDescent="0.25">
      <c r="A35" s="339" t="s">
        <v>415</v>
      </c>
      <c r="B35" s="339"/>
      <c r="D35" s="340" t="s">
        <v>390</v>
      </c>
      <c r="E35" s="340"/>
    </row>
    <row r="36" spans="1:5" ht="113.25" customHeight="1" x14ac:dyDescent="0.25">
      <c r="A36" s="337" t="s">
        <v>337</v>
      </c>
      <c r="B36" s="337"/>
      <c r="D36" s="338" t="s">
        <v>200</v>
      </c>
      <c r="E36" s="338"/>
    </row>
    <row r="37" spans="1:5" ht="23.25" customHeight="1" x14ac:dyDescent="0.25">
      <c r="A37" s="339" t="s">
        <v>416</v>
      </c>
      <c r="B37" s="339"/>
      <c r="D37" s="340" t="s">
        <v>240</v>
      </c>
      <c r="E37" s="340"/>
    </row>
    <row r="38" spans="1:5" ht="42" customHeight="1" x14ac:dyDescent="0.25">
      <c r="A38" s="337" t="s">
        <v>338</v>
      </c>
      <c r="B38" s="337"/>
      <c r="D38" s="338" t="s">
        <v>201</v>
      </c>
      <c r="E38" s="338"/>
    </row>
    <row r="39" spans="1:5" ht="23.25" customHeight="1" x14ac:dyDescent="0.25">
      <c r="A39" s="339" t="s">
        <v>417</v>
      </c>
      <c r="B39" s="339"/>
      <c r="D39" s="340" t="s">
        <v>241</v>
      </c>
      <c r="E39" s="340"/>
    </row>
    <row r="40" spans="1:5" ht="90.75" customHeight="1" x14ac:dyDescent="0.25">
      <c r="A40" s="337" t="s">
        <v>282</v>
      </c>
      <c r="B40" s="337"/>
      <c r="D40" s="338" t="s">
        <v>224</v>
      </c>
      <c r="E40" s="338"/>
    </row>
    <row r="41" spans="1:5" ht="23.25" customHeight="1" x14ac:dyDescent="0.25">
      <c r="A41" s="313" t="s">
        <v>418</v>
      </c>
      <c r="B41" s="313"/>
      <c r="D41" s="341" t="s">
        <v>236</v>
      </c>
      <c r="E41" s="341"/>
    </row>
    <row r="42" spans="1:5" ht="57.75" customHeight="1" x14ac:dyDescent="0.25">
      <c r="A42" s="322" t="s">
        <v>283</v>
      </c>
      <c r="B42" s="322"/>
      <c r="D42" s="336" t="s">
        <v>202</v>
      </c>
      <c r="E42" s="336"/>
    </row>
    <row r="43" spans="1:5" ht="23.25" customHeight="1" x14ac:dyDescent="0.25">
      <c r="A43" s="313" t="s">
        <v>419</v>
      </c>
      <c r="B43" s="313"/>
      <c r="D43" s="341" t="s">
        <v>237</v>
      </c>
      <c r="E43" s="341"/>
    </row>
    <row r="44" spans="1:5" ht="94.5" customHeight="1" x14ac:dyDescent="0.25">
      <c r="A44" s="322" t="s">
        <v>284</v>
      </c>
      <c r="B44" s="322"/>
      <c r="D44" s="336" t="s">
        <v>203</v>
      </c>
      <c r="E44" s="336"/>
    </row>
    <row r="45" spans="1:5" ht="23.25" customHeight="1" x14ac:dyDescent="0.25">
      <c r="A45" s="339" t="s">
        <v>421</v>
      </c>
      <c r="B45" s="339"/>
      <c r="D45" s="340" t="s">
        <v>242</v>
      </c>
      <c r="E45" s="340"/>
    </row>
    <row r="46" spans="1:5" ht="21.75" customHeight="1" x14ac:dyDescent="0.25">
      <c r="A46" s="337" t="s">
        <v>285</v>
      </c>
      <c r="B46" s="337"/>
      <c r="D46" s="338" t="s">
        <v>204</v>
      </c>
      <c r="E46" s="338"/>
    </row>
    <row r="47" spans="1:5" ht="23.25" customHeight="1" x14ac:dyDescent="0.25">
      <c r="A47" s="339" t="s">
        <v>422</v>
      </c>
      <c r="B47" s="339"/>
      <c r="D47" s="340" t="s">
        <v>243</v>
      </c>
      <c r="E47" s="340"/>
    </row>
    <row r="48" spans="1:5" ht="84" customHeight="1" x14ac:dyDescent="0.25">
      <c r="A48" s="337" t="s">
        <v>286</v>
      </c>
      <c r="B48" s="337"/>
      <c r="D48" s="338" t="s">
        <v>205</v>
      </c>
      <c r="E48" s="338"/>
    </row>
    <row r="49" spans="1:5" ht="23.25" customHeight="1" x14ac:dyDescent="0.25">
      <c r="A49" s="339" t="s">
        <v>420</v>
      </c>
      <c r="B49" s="339"/>
      <c r="D49" s="340" t="s">
        <v>244</v>
      </c>
      <c r="E49" s="340"/>
    </row>
    <row r="50" spans="1:5" ht="60.75" customHeight="1" x14ac:dyDescent="0.25">
      <c r="A50" s="337" t="s">
        <v>339</v>
      </c>
      <c r="B50" s="337"/>
      <c r="D50" s="338" t="s">
        <v>206</v>
      </c>
      <c r="E50" s="338"/>
    </row>
    <row r="51" spans="1:5" ht="23.25" customHeight="1" x14ac:dyDescent="0.25">
      <c r="A51" s="339" t="s">
        <v>315</v>
      </c>
      <c r="B51" s="339"/>
      <c r="D51" s="340" t="s">
        <v>245</v>
      </c>
      <c r="E51" s="340"/>
    </row>
    <row r="52" spans="1:5" ht="32.25" customHeight="1" x14ac:dyDescent="0.25">
      <c r="A52" s="337" t="s">
        <v>287</v>
      </c>
      <c r="B52" s="337"/>
      <c r="D52" s="338" t="s">
        <v>207</v>
      </c>
      <c r="E52" s="338"/>
    </row>
    <row r="53" spans="1:5" ht="23.25" customHeight="1" x14ac:dyDescent="0.25">
      <c r="A53" s="339" t="s">
        <v>314</v>
      </c>
      <c r="B53" s="339"/>
      <c r="D53" s="340" t="s">
        <v>246</v>
      </c>
      <c r="E53" s="340"/>
    </row>
    <row r="54" spans="1:5" ht="99.75" customHeight="1" x14ac:dyDescent="0.25">
      <c r="A54" s="337" t="s">
        <v>288</v>
      </c>
      <c r="B54" s="337"/>
      <c r="D54" s="338" t="s">
        <v>208</v>
      </c>
      <c r="E54" s="338"/>
    </row>
    <row r="55" spans="1:5" ht="23.25" customHeight="1" x14ac:dyDescent="0.25">
      <c r="A55" s="313" t="s">
        <v>423</v>
      </c>
      <c r="B55" s="313"/>
      <c r="D55" s="341" t="s">
        <v>247</v>
      </c>
      <c r="E55" s="341"/>
    </row>
    <row r="56" spans="1:5" ht="23.25" customHeight="1" x14ac:dyDescent="0.25">
      <c r="A56" s="339" t="s">
        <v>424</v>
      </c>
      <c r="B56" s="339"/>
      <c r="D56" s="340" t="s">
        <v>209</v>
      </c>
      <c r="E56" s="340"/>
    </row>
    <row r="57" spans="1:5" ht="184.5" customHeight="1" x14ac:dyDescent="0.25">
      <c r="A57" s="322" t="s">
        <v>289</v>
      </c>
      <c r="B57" s="322"/>
      <c r="D57" s="338" t="s">
        <v>210</v>
      </c>
      <c r="E57" s="338"/>
    </row>
    <row r="58" spans="1:5" ht="23.25" customHeight="1" x14ac:dyDescent="0.25">
      <c r="A58" s="339" t="s">
        <v>425</v>
      </c>
      <c r="B58" s="339"/>
      <c r="D58" s="340" t="s">
        <v>248</v>
      </c>
      <c r="E58" s="340"/>
    </row>
    <row r="59" spans="1:5" ht="177" customHeight="1" x14ac:dyDescent="0.25">
      <c r="A59" s="322" t="s">
        <v>290</v>
      </c>
      <c r="B59" s="322"/>
      <c r="D59" s="338" t="s">
        <v>211</v>
      </c>
      <c r="E59" s="338"/>
    </row>
    <row r="60" spans="1:5" ht="23.25" customHeight="1" x14ac:dyDescent="0.25">
      <c r="A60" s="313" t="s">
        <v>426</v>
      </c>
      <c r="B60" s="313"/>
      <c r="D60" s="341" t="s">
        <v>249</v>
      </c>
      <c r="E60" s="341"/>
    </row>
    <row r="61" spans="1:5" ht="58.5" customHeight="1" x14ac:dyDescent="0.25">
      <c r="A61" s="322" t="s">
        <v>291</v>
      </c>
      <c r="B61" s="322"/>
      <c r="D61" s="336" t="s">
        <v>212</v>
      </c>
      <c r="E61" s="336"/>
    </row>
    <row r="62" spans="1:5" ht="23.25" customHeight="1" x14ac:dyDescent="0.25">
      <c r="A62" s="313" t="s">
        <v>427</v>
      </c>
      <c r="B62" s="313"/>
      <c r="D62" s="341" t="s">
        <v>250</v>
      </c>
      <c r="E62" s="341"/>
    </row>
    <row r="63" spans="1:5" ht="76.5" customHeight="1" x14ac:dyDescent="0.25">
      <c r="A63" s="322" t="s">
        <v>292</v>
      </c>
      <c r="B63" s="322"/>
      <c r="D63" s="336" t="s">
        <v>213</v>
      </c>
      <c r="E63" s="336"/>
    </row>
    <row r="64" spans="1:5" ht="23.25" customHeight="1" x14ac:dyDescent="0.25">
      <c r="A64" s="313" t="s">
        <v>428</v>
      </c>
      <c r="B64" s="313"/>
      <c r="D64" s="341" t="s">
        <v>251</v>
      </c>
      <c r="E64" s="341"/>
    </row>
    <row r="65" spans="1:5" ht="59.25" customHeight="1" x14ac:dyDescent="0.25">
      <c r="A65" s="322" t="s">
        <v>293</v>
      </c>
      <c r="B65" s="322"/>
      <c r="D65" s="336" t="s">
        <v>214</v>
      </c>
      <c r="E65" s="336"/>
    </row>
    <row r="66" spans="1:5" ht="23.25" customHeight="1" x14ac:dyDescent="0.25">
      <c r="A66" s="313" t="s">
        <v>429</v>
      </c>
      <c r="B66" s="313"/>
      <c r="D66" s="341" t="s">
        <v>252</v>
      </c>
      <c r="E66" s="341"/>
    </row>
    <row r="67" spans="1:5" ht="39.75" customHeight="1" x14ac:dyDescent="0.25">
      <c r="A67" s="322" t="s">
        <v>294</v>
      </c>
      <c r="B67" s="322"/>
      <c r="D67" s="336" t="s">
        <v>215</v>
      </c>
      <c r="E67" s="336"/>
    </row>
    <row r="68" spans="1:5" ht="23.25" customHeight="1" x14ac:dyDescent="0.25">
      <c r="A68" s="313" t="s">
        <v>313</v>
      </c>
      <c r="B68" s="313"/>
      <c r="D68" s="341" t="s">
        <v>253</v>
      </c>
      <c r="E68" s="341"/>
    </row>
    <row r="69" spans="1:5" ht="50.25" customHeight="1" x14ac:dyDescent="0.25">
      <c r="A69" s="322" t="s">
        <v>295</v>
      </c>
      <c r="B69" s="322"/>
      <c r="D69" s="336" t="s">
        <v>216</v>
      </c>
      <c r="E69" s="336"/>
    </row>
    <row r="70" spans="1:5" ht="23.25" customHeight="1" x14ac:dyDescent="0.25">
      <c r="A70" s="313" t="s">
        <v>430</v>
      </c>
      <c r="B70" s="313"/>
      <c r="D70" s="343" t="s">
        <v>396</v>
      </c>
      <c r="E70" s="343"/>
    </row>
    <row r="71" spans="1:5" ht="78" customHeight="1" x14ac:dyDescent="0.25">
      <c r="A71" s="322" t="s">
        <v>296</v>
      </c>
      <c r="B71" s="322"/>
      <c r="D71" s="336" t="s">
        <v>217</v>
      </c>
      <c r="E71" s="336"/>
    </row>
    <row r="72" spans="1:5" ht="23.25" customHeight="1" x14ac:dyDescent="0.25">
      <c r="A72" s="313" t="s">
        <v>312</v>
      </c>
      <c r="B72" s="313"/>
      <c r="D72" s="341" t="s">
        <v>254</v>
      </c>
      <c r="E72" s="341"/>
    </row>
    <row r="73" spans="1:5" ht="113.25" customHeight="1" x14ac:dyDescent="0.25">
      <c r="A73" s="322" t="s">
        <v>340</v>
      </c>
      <c r="B73" s="322"/>
      <c r="D73" s="336" t="s">
        <v>218</v>
      </c>
      <c r="E73" s="336"/>
    </row>
    <row r="74" spans="1:5" ht="23.25" customHeight="1" x14ac:dyDescent="0.25">
      <c r="A74" s="313" t="s">
        <v>431</v>
      </c>
      <c r="B74" s="313"/>
      <c r="D74" s="341" t="s">
        <v>255</v>
      </c>
      <c r="E74" s="341"/>
    </row>
    <row r="75" spans="1:5" ht="74.25" customHeight="1" x14ac:dyDescent="0.25">
      <c r="A75" s="322" t="s">
        <v>341</v>
      </c>
      <c r="B75" s="322"/>
      <c r="D75" s="344" t="s">
        <v>219</v>
      </c>
      <c r="E75" s="344"/>
    </row>
    <row r="76" spans="1:5" ht="23.25" customHeight="1" x14ac:dyDescent="0.25">
      <c r="A76" s="313" t="s">
        <v>432</v>
      </c>
      <c r="B76" s="313"/>
      <c r="D76" s="341" t="s">
        <v>256</v>
      </c>
      <c r="E76" s="341"/>
    </row>
    <row r="77" spans="1:5" ht="129.75" customHeight="1" x14ac:dyDescent="0.25">
      <c r="A77" s="322" t="s">
        <v>342</v>
      </c>
      <c r="B77" s="322"/>
      <c r="D77" s="336" t="s">
        <v>220</v>
      </c>
      <c r="E77" s="336"/>
    </row>
    <row r="78" spans="1:5" ht="23.25" customHeight="1" x14ac:dyDescent="0.25">
      <c r="A78" s="313" t="s">
        <v>433</v>
      </c>
      <c r="B78" s="313"/>
      <c r="D78" s="341" t="s">
        <v>257</v>
      </c>
      <c r="E78" s="341"/>
    </row>
    <row r="79" spans="1:5" ht="59.25" customHeight="1" x14ac:dyDescent="0.25">
      <c r="A79" s="345" t="s">
        <v>343</v>
      </c>
      <c r="B79" s="322"/>
      <c r="D79" s="336" t="s">
        <v>221</v>
      </c>
      <c r="E79" s="336"/>
    </row>
    <row r="80" spans="1:5" ht="21" x14ac:dyDescent="0.25">
      <c r="A80" s="313" t="s">
        <v>311</v>
      </c>
      <c r="B80" s="313"/>
      <c r="D80" s="341" t="s">
        <v>258</v>
      </c>
      <c r="E80" s="341"/>
    </row>
    <row r="81" spans="1:5" ht="111" customHeight="1" x14ac:dyDescent="0.25">
      <c r="A81" s="322" t="s">
        <v>344</v>
      </c>
      <c r="B81" s="322"/>
      <c r="D81" s="336" t="s">
        <v>222</v>
      </c>
      <c r="E81" s="336"/>
    </row>
    <row r="82" spans="1:5" ht="20.25" customHeight="1" x14ac:dyDescent="0.25">
      <c r="A82" s="313" t="s">
        <v>434</v>
      </c>
      <c r="B82" s="313"/>
      <c r="D82" s="341" t="s">
        <v>259</v>
      </c>
      <c r="E82" s="341"/>
    </row>
    <row r="83" spans="1:5" ht="45" customHeight="1" x14ac:dyDescent="0.25">
      <c r="A83" s="322" t="s">
        <v>345</v>
      </c>
      <c r="B83" s="322"/>
      <c r="D83" s="336" t="s">
        <v>223</v>
      </c>
      <c r="E83" s="336"/>
    </row>
    <row r="84" spans="1:5" x14ac:dyDescent="0.25">
      <c r="D84" s="28"/>
      <c r="E84" s="28"/>
    </row>
    <row r="85" spans="1:5" x14ac:dyDescent="0.25">
      <c r="D85" s="28"/>
      <c r="E85" s="28"/>
    </row>
    <row r="86" spans="1:5" x14ac:dyDescent="0.25">
      <c r="D86" s="28"/>
      <c r="E86" s="28"/>
    </row>
    <row r="87" spans="1:5" x14ac:dyDescent="0.25">
      <c r="D87" s="28"/>
      <c r="E87" s="28"/>
    </row>
    <row r="88" spans="1:5" x14ac:dyDescent="0.25">
      <c r="D88" s="28"/>
      <c r="E88" s="28"/>
    </row>
    <row r="89" spans="1:5" x14ac:dyDescent="0.25">
      <c r="D89" s="28"/>
      <c r="E89" s="28"/>
    </row>
    <row r="90" spans="1:5" x14ac:dyDescent="0.25">
      <c r="D90" s="28"/>
      <c r="E90" s="28"/>
    </row>
    <row r="91" spans="1:5" x14ac:dyDescent="0.25">
      <c r="D91" s="28"/>
      <c r="E91" s="28"/>
    </row>
    <row r="92" spans="1:5" x14ac:dyDescent="0.25">
      <c r="D92" s="28"/>
      <c r="E92" s="28"/>
    </row>
    <row r="93" spans="1:5" x14ac:dyDescent="0.25">
      <c r="D93" s="28"/>
      <c r="E93" s="28"/>
    </row>
    <row r="94" spans="1:5" x14ac:dyDescent="0.25">
      <c r="D94" s="28"/>
      <c r="E94" s="28"/>
    </row>
    <row r="95" spans="1:5" x14ac:dyDescent="0.25">
      <c r="D95" s="28"/>
      <c r="E95" s="28"/>
    </row>
    <row r="96" spans="1:5" x14ac:dyDescent="0.25">
      <c r="D96" s="28"/>
      <c r="E96" s="28"/>
    </row>
    <row r="97" spans="4:5" x14ac:dyDescent="0.25">
      <c r="D97" s="28"/>
      <c r="E97" s="28"/>
    </row>
    <row r="98" spans="4:5" x14ac:dyDescent="0.25">
      <c r="D98" s="28"/>
      <c r="E98" s="28"/>
    </row>
    <row r="99" spans="4:5" x14ac:dyDescent="0.25">
      <c r="D99" s="28"/>
      <c r="E99" s="28"/>
    </row>
    <row r="100" spans="4:5" x14ac:dyDescent="0.25">
      <c r="D100" s="28"/>
      <c r="E100" s="28"/>
    </row>
    <row r="101" spans="4:5" x14ac:dyDescent="0.25">
      <c r="D101" s="28"/>
      <c r="E101" s="28"/>
    </row>
    <row r="102" spans="4:5" x14ac:dyDescent="0.25">
      <c r="D102" s="28"/>
      <c r="E102" s="28"/>
    </row>
    <row r="103" spans="4:5" x14ac:dyDescent="0.25">
      <c r="D103" s="28"/>
      <c r="E103" s="28"/>
    </row>
    <row r="104" spans="4:5" x14ac:dyDescent="0.25">
      <c r="D104" s="28"/>
      <c r="E104" s="28"/>
    </row>
    <row r="105" spans="4:5" x14ac:dyDescent="0.25">
      <c r="D105" s="28"/>
      <c r="E105" s="28"/>
    </row>
    <row r="106" spans="4:5" x14ac:dyDescent="0.25">
      <c r="D106" s="28"/>
      <c r="E106" s="28"/>
    </row>
    <row r="107" spans="4:5" x14ac:dyDescent="0.25">
      <c r="D107" s="28"/>
      <c r="E107" s="28"/>
    </row>
    <row r="108" spans="4:5" x14ac:dyDescent="0.25">
      <c r="D108" s="28"/>
      <c r="E108" s="28"/>
    </row>
    <row r="109" spans="4:5" x14ac:dyDescent="0.25">
      <c r="D109" s="28"/>
      <c r="E109" s="28"/>
    </row>
    <row r="110" spans="4:5" x14ac:dyDescent="0.25">
      <c r="D110" s="28"/>
      <c r="E110" s="28"/>
    </row>
    <row r="111" spans="4:5" x14ac:dyDescent="0.25">
      <c r="D111" s="28"/>
      <c r="E111" s="28"/>
    </row>
    <row r="112" spans="4:5" x14ac:dyDescent="0.25">
      <c r="D112" s="28"/>
      <c r="E112" s="28"/>
    </row>
    <row r="113" spans="4:5" x14ac:dyDescent="0.25">
      <c r="D113" s="28"/>
      <c r="E113" s="28"/>
    </row>
    <row r="114" spans="4:5" x14ac:dyDescent="0.25">
      <c r="D114" s="28"/>
      <c r="E114" s="28"/>
    </row>
    <row r="115" spans="4:5" x14ac:dyDescent="0.25">
      <c r="D115" s="28"/>
      <c r="E115" s="28"/>
    </row>
    <row r="116" spans="4:5" x14ac:dyDescent="0.25">
      <c r="D116" s="28"/>
      <c r="E116" s="28"/>
    </row>
    <row r="117" spans="4:5" x14ac:dyDescent="0.25">
      <c r="D117" s="28"/>
      <c r="E117" s="28"/>
    </row>
    <row r="118" spans="4:5" x14ac:dyDescent="0.25">
      <c r="D118" s="28"/>
      <c r="E118" s="28"/>
    </row>
    <row r="119" spans="4:5" x14ac:dyDescent="0.25">
      <c r="D119" s="28"/>
      <c r="E119" s="28"/>
    </row>
    <row r="120" spans="4:5" x14ac:dyDescent="0.25">
      <c r="D120" s="28"/>
      <c r="E120" s="28"/>
    </row>
    <row r="121" spans="4:5" x14ac:dyDescent="0.25">
      <c r="D121" s="28"/>
      <c r="E121" s="28"/>
    </row>
    <row r="122" spans="4:5" x14ac:dyDescent="0.25">
      <c r="D122" s="28"/>
      <c r="E122" s="28"/>
    </row>
  </sheetData>
  <mergeCells count="165">
    <mergeCell ref="A83:B83"/>
    <mergeCell ref="D83:E83"/>
    <mergeCell ref="A80:B80"/>
    <mergeCell ref="D80:E80"/>
    <mergeCell ref="A81:B81"/>
    <mergeCell ref="D81:E81"/>
    <mergeCell ref="A82:B82"/>
    <mergeCell ref="D82:E82"/>
    <mergeCell ref="A77:B77"/>
    <mergeCell ref="D77:E77"/>
    <mergeCell ref="A78:B78"/>
    <mergeCell ref="D78:E78"/>
    <mergeCell ref="A79:B79"/>
    <mergeCell ref="D79:E79"/>
    <mergeCell ref="A74:B74"/>
    <mergeCell ref="D74:E74"/>
    <mergeCell ref="A75:B75"/>
    <mergeCell ref="D75:E75"/>
    <mergeCell ref="A76:B76"/>
    <mergeCell ref="D76:E76"/>
    <mergeCell ref="A71:B71"/>
    <mergeCell ref="D71:E71"/>
    <mergeCell ref="A72:B72"/>
    <mergeCell ref="D72:E72"/>
    <mergeCell ref="A73:B73"/>
    <mergeCell ref="D73:E73"/>
    <mergeCell ref="A68:B68"/>
    <mergeCell ref="D68:E68"/>
    <mergeCell ref="A69:B69"/>
    <mergeCell ref="D69:E69"/>
    <mergeCell ref="A70:B70"/>
    <mergeCell ref="D70:E70"/>
    <mergeCell ref="A65:B65"/>
    <mergeCell ref="D65:E65"/>
    <mergeCell ref="A66:B66"/>
    <mergeCell ref="D66:E66"/>
    <mergeCell ref="A67:B67"/>
    <mergeCell ref="D67:E67"/>
    <mergeCell ref="A62:B62"/>
    <mergeCell ref="D62:E62"/>
    <mergeCell ref="A63:B63"/>
    <mergeCell ref="D63:E63"/>
    <mergeCell ref="A64:B64"/>
    <mergeCell ref="D64:E64"/>
    <mergeCell ref="A59:B59"/>
    <mergeCell ref="D59:E59"/>
    <mergeCell ref="A60:B60"/>
    <mergeCell ref="D60:E60"/>
    <mergeCell ref="A61:B61"/>
    <mergeCell ref="D61:E61"/>
    <mergeCell ref="A56:B56"/>
    <mergeCell ref="D56:E56"/>
    <mergeCell ref="A57:B57"/>
    <mergeCell ref="D57:E57"/>
    <mergeCell ref="A58:B58"/>
    <mergeCell ref="D58:E58"/>
    <mergeCell ref="A53:B53"/>
    <mergeCell ref="D53:E53"/>
    <mergeCell ref="A54:B54"/>
    <mergeCell ref="D54:E54"/>
    <mergeCell ref="A55:B55"/>
    <mergeCell ref="D55:E55"/>
    <mergeCell ref="A50:B50"/>
    <mergeCell ref="D50:E50"/>
    <mergeCell ref="A51:B51"/>
    <mergeCell ref="D51:E51"/>
    <mergeCell ref="A52:B52"/>
    <mergeCell ref="D52:E52"/>
    <mergeCell ref="A47:B47"/>
    <mergeCell ref="D47:E47"/>
    <mergeCell ref="A48:B48"/>
    <mergeCell ref="D48:E48"/>
    <mergeCell ref="A49:B49"/>
    <mergeCell ref="D49:E49"/>
    <mergeCell ref="A44:B44"/>
    <mergeCell ref="D44:E44"/>
    <mergeCell ref="A45:B45"/>
    <mergeCell ref="D45:E45"/>
    <mergeCell ref="A46:B46"/>
    <mergeCell ref="D46:E46"/>
    <mergeCell ref="A41:B41"/>
    <mergeCell ref="D41:E41"/>
    <mergeCell ref="A42:B42"/>
    <mergeCell ref="D42:E42"/>
    <mergeCell ref="A43:B43"/>
    <mergeCell ref="D43:E43"/>
    <mergeCell ref="A38:B38"/>
    <mergeCell ref="D38:E38"/>
    <mergeCell ref="A39:B39"/>
    <mergeCell ref="D39:E39"/>
    <mergeCell ref="A40:B40"/>
    <mergeCell ref="D40:E40"/>
    <mergeCell ref="A35:B35"/>
    <mergeCell ref="D35:E35"/>
    <mergeCell ref="A36:B36"/>
    <mergeCell ref="D36:E36"/>
    <mergeCell ref="A37:B37"/>
    <mergeCell ref="D37:E37"/>
    <mergeCell ref="A32:B32"/>
    <mergeCell ref="D32:E32"/>
    <mergeCell ref="A33:B33"/>
    <mergeCell ref="D33:E33"/>
    <mergeCell ref="A34:B34"/>
    <mergeCell ref="D34:E34"/>
    <mergeCell ref="A29:B29"/>
    <mergeCell ref="D29:E29"/>
    <mergeCell ref="A30:B30"/>
    <mergeCell ref="D30:E30"/>
    <mergeCell ref="A31:B31"/>
    <mergeCell ref="D31:E31"/>
    <mergeCell ref="A26:B26"/>
    <mergeCell ref="D26:E26"/>
    <mergeCell ref="A27:B27"/>
    <mergeCell ref="D27:E27"/>
    <mergeCell ref="A28:B28"/>
    <mergeCell ref="D28:E28"/>
    <mergeCell ref="A23:B23"/>
    <mergeCell ref="D23:E23"/>
    <mergeCell ref="A24:B24"/>
    <mergeCell ref="D24:E24"/>
    <mergeCell ref="A25:B25"/>
    <mergeCell ref="D25:E25"/>
    <mergeCell ref="A20:B20"/>
    <mergeCell ref="D20:E20"/>
    <mergeCell ref="A21:B21"/>
    <mergeCell ref="D21:E21"/>
    <mergeCell ref="A22:B22"/>
    <mergeCell ref="D22:E22"/>
    <mergeCell ref="A17:B17"/>
    <mergeCell ref="D17:E17"/>
    <mergeCell ref="A18:B18"/>
    <mergeCell ref="D18:E18"/>
    <mergeCell ref="A19:B19"/>
    <mergeCell ref="D19:E19"/>
    <mergeCell ref="A14:B14"/>
    <mergeCell ref="D14:E14"/>
    <mergeCell ref="A15:B15"/>
    <mergeCell ref="D15:E15"/>
    <mergeCell ref="A16:B16"/>
    <mergeCell ref="D16:E16"/>
    <mergeCell ref="A11:B11"/>
    <mergeCell ref="D11:E11"/>
    <mergeCell ref="A12:B12"/>
    <mergeCell ref="D12:E12"/>
    <mergeCell ref="A13:B13"/>
    <mergeCell ref="D13:E13"/>
    <mergeCell ref="A9:B9"/>
    <mergeCell ref="D9:E9"/>
    <mergeCell ref="A10:B10"/>
    <mergeCell ref="D10:E10"/>
    <mergeCell ref="A5:B5"/>
    <mergeCell ref="D5:E5"/>
    <mergeCell ref="A6:B6"/>
    <mergeCell ref="D6:E6"/>
    <mergeCell ref="A7:B7"/>
    <mergeCell ref="D7:E7"/>
    <mergeCell ref="A1:E1"/>
    <mergeCell ref="A2:B2"/>
    <mergeCell ref="D2:E2"/>
    <mergeCell ref="A3:B3"/>
    <mergeCell ref="D3:E3"/>
    <mergeCell ref="A4:B4"/>
    <mergeCell ref="D4:E4"/>
    <mergeCell ref="A8:B8"/>
    <mergeCell ref="D8:E8"/>
  </mergeCells>
  <printOptions horizontalCentered="1"/>
  <pageMargins left="0" right="0" top="0.59055118110236227" bottom="0" header="0.31496062992125984" footer="0.31496062992125984"/>
  <pageSetup paperSize="9" scale="90" orientation="landscape" r:id="rId1"/>
  <rowBreaks count="8" manualBreakCount="8">
    <brk id="12" max="4" man="1"/>
    <brk id="22" max="4" man="1"/>
    <brk id="32" max="4" man="1"/>
    <brk id="40" max="4" man="1"/>
    <brk id="57" max="4" man="1"/>
    <brk id="61" max="4" man="1"/>
    <brk id="71" max="4" man="1"/>
    <brk id="79" max="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
  <sheetViews>
    <sheetView zoomScaleNormal="100" zoomScaleSheetLayoutView="100" workbookViewId="0">
      <selection activeCell="A6" sqref="A6:D6"/>
    </sheetView>
  </sheetViews>
  <sheetFormatPr defaultRowHeight="13.8" x14ac:dyDescent="0.25"/>
  <cols>
    <col min="1" max="1" width="64.69921875" customWidth="1"/>
  </cols>
  <sheetData>
    <row r="1" spans="1:1" ht="219.9" customHeight="1" x14ac:dyDescent="0.25">
      <c r="A1" s="13" t="s">
        <v>443</v>
      </c>
    </row>
  </sheetData>
  <printOptions horizontalCentered="1" verticalCentered="1"/>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20"/>
  <sheetViews>
    <sheetView view="pageBreakPreview" zoomScaleNormal="100" zoomScaleSheetLayoutView="100" workbookViewId="0">
      <selection activeCell="A6" sqref="A6:I6"/>
    </sheetView>
  </sheetViews>
  <sheetFormatPr defaultColWidth="9.09765625" defaultRowHeight="13.8" x14ac:dyDescent="0.25"/>
  <cols>
    <col min="1" max="1" width="7.69921875" style="4" customWidth="1"/>
    <col min="2" max="2" width="30.69921875" style="2" customWidth="1"/>
    <col min="3" max="3" width="10.69921875" style="2" customWidth="1"/>
    <col min="4" max="4" width="7.69921875" style="2" customWidth="1"/>
    <col min="5" max="5" width="10.69921875" style="2" customWidth="1"/>
    <col min="6" max="6" width="7.69921875" style="2" customWidth="1"/>
    <col min="7" max="7" width="10.69921875" style="2" customWidth="1"/>
    <col min="8" max="8" width="7.69921875" style="2" customWidth="1"/>
    <col min="9" max="9" width="23.69921875" style="2" customWidth="1"/>
    <col min="10" max="10" width="7.69921875" style="2" customWidth="1"/>
    <col min="11" max="16384" width="9.09765625" style="2"/>
  </cols>
  <sheetData>
    <row r="1" spans="1:11" s="6" customFormat="1" ht="50.1" customHeight="1" x14ac:dyDescent="0.25">
      <c r="A1" s="310"/>
      <c r="B1" s="310"/>
      <c r="C1" s="310"/>
      <c r="D1" s="310"/>
      <c r="E1" s="310"/>
      <c r="F1" s="310"/>
      <c r="G1" s="310"/>
      <c r="H1" s="310"/>
      <c r="I1" s="310"/>
      <c r="J1" s="310"/>
      <c r="K1" s="11"/>
    </row>
    <row r="2" spans="1:11" ht="17.399999999999999" x14ac:dyDescent="0.25">
      <c r="A2" s="3"/>
      <c r="B2" s="348" t="s">
        <v>0</v>
      </c>
      <c r="C2" s="348"/>
      <c r="D2" s="348"/>
      <c r="E2" s="348"/>
      <c r="F2" s="348"/>
      <c r="G2" s="348"/>
      <c r="H2" s="348"/>
      <c r="I2" s="348"/>
    </row>
    <row r="3" spans="1:11" ht="17.399999999999999" x14ac:dyDescent="0.25">
      <c r="A3" s="3"/>
      <c r="B3" s="348" t="s">
        <v>1</v>
      </c>
      <c r="C3" s="348"/>
      <c r="D3" s="348"/>
      <c r="E3" s="348"/>
      <c r="F3" s="348"/>
      <c r="G3" s="348"/>
      <c r="H3" s="348"/>
      <c r="I3" s="348"/>
    </row>
    <row r="4" spans="1:11" ht="17.399999999999999" x14ac:dyDescent="0.25">
      <c r="A4" s="3"/>
      <c r="B4" s="348" t="s">
        <v>600</v>
      </c>
      <c r="C4" s="348"/>
      <c r="D4" s="348"/>
      <c r="E4" s="348"/>
      <c r="F4" s="348"/>
      <c r="G4" s="348"/>
      <c r="H4" s="348"/>
      <c r="I4" s="348"/>
    </row>
    <row r="5" spans="1:11" ht="15.6" x14ac:dyDescent="0.25">
      <c r="A5" s="3"/>
      <c r="B5" s="349" t="s">
        <v>2</v>
      </c>
      <c r="C5" s="349"/>
      <c r="D5" s="349"/>
      <c r="E5" s="349"/>
      <c r="F5" s="349"/>
      <c r="G5" s="349"/>
      <c r="H5" s="349"/>
      <c r="I5" s="349"/>
    </row>
    <row r="6" spans="1:11" ht="15.6" x14ac:dyDescent="0.25">
      <c r="A6" s="3"/>
      <c r="B6" s="349" t="s">
        <v>3</v>
      </c>
      <c r="C6" s="349"/>
      <c r="D6" s="349"/>
      <c r="E6" s="349"/>
      <c r="F6" s="349"/>
      <c r="G6" s="349"/>
      <c r="H6" s="349"/>
      <c r="I6" s="349"/>
    </row>
    <row r="7" spans="1:11" ht="15.6" x14ac:dyDescent="0.25">
      <c r="A7" s="3"/>
      <c r="B7" s="349" t="s">
        <v>601</v>
      </c>
      <c r="C7" s="349"/>
      <c r="D7" s="349"/>
      <c r="E7" s="349"/>
      <c r="F7" s="349"/>
      <c r="G7" s="349"/>
      <c r="H7" s="349"/>
      <c r="I7" s="349"/>
    </row>
    <row r="8" spans="1:11" ht="15.6" x14ac:dyDescent="0.25">
      <c r="A8" s="346" t="s">
        <v>563</v>
      </c>
      <c r="B8" s="346"/>
      <c r="C8" s="350">
        <v>2015</v>
      </c>
      <c r="D8" s="350"/>
      <c r="E8" s="350"/>
      <c r="F8" s="350"/>
      <c r="G8" s="350"/>
      <c r="H8" s="350"/>
      <c r="I8" s="347" t="s">
        <v>18</v>
      </c>
      <c r="J8" s="347"/>
    </row>
    <row r="9" spans="1:11" ht="22.5" customHeight="1" x14ac:dyDescent="0.25">
      <c r="A9" s="353" t="s">
        <v>356</v>
      </c>
      <c r="B9" s="357" t="s">
        <v>10</v>
      </c>
      <c r="C9" s="360" t="s">
        <v>353</v>
      </c>
      <c r="D9" s="360"/>
      <c r="E9" s="351" t="s">
        <v>5</v>
      </c>
      <c r="F9" s="351"/>
      <c r="G9" s="351" t="s">
        <v>6</v>
      </c>
      <c r="H9" s="351"/>
      <c r="I9" s="353" t="s">
        <v>17</v>
      </c>
      <c r="J9" s="353"/>
    </row>
    <row r="10" spans="1:11" ht="27" customHeight="1" x14ac:dyDescent="0.25">
      <c r="A10" s="354"/>
      <c r="B10" s="358"/>
      <c r="C10" s="361"/>
      <c r="D10" s="361"/>
      <c r="E10" s="356" t="s">
        <v>8</v>
      </c>
      <c r="F10" s="356"/>
      <c r="G10" s="356" t="s">
        <v>9</v>
      </c>
      <c r="H10" s="356"/>
      <c r="I10" s="354"/>
      <c r="J10" s="354"/>
    </row>
    <row r="11" spans="1:11" x14ac:dyDescent="0.25">
      <c r="A11" s="354"/>
      <c r="B11" s="358"/>
      <c r="C11" s="68" t="s">
        <v>11</v>
      </c>
      <c r="D11" s="68" t="s">
        <v>12</v>
      </c>
      <c r="E11" s="68" t="s">
        <v>11</v>
      </c>
      <c r="F11" s="68" t="s">
        <v>12</v>
      </c>
      <c r="G11" s="68" t="s">
        <v>11</v>
      </c>
      <c r="H11" s="68" t="s">
        <v>12</v>
      </c>
      <c r="I11" s="354"/>
      <c r="J11" s="354"/>
    </row>
    <row r="12" spans="1:11" ht="15.75" customHeight="1" x14ac:dyDescent="0.25">
      <c r="A12" s="355"/>
      <c r="B12" s="359"/>
      <c r="C12" s="69" t="s">
        <v>13</v>
      </c>
      <c r="D12" s="69" t="s">
        <v>14</v>
      </c>
      <c r="E12" s="69" t="s">
        <v>13</v>
      </c>
      <c r="F12" s="69" t="s">
        <v>14</v>
      </c>
      <c r="G12" s="69" t="s">
        <v>13</v>
      </c>
      <c r="H12" s="69" t="s">
        <v>14</v>
      </c>
      <c r="I12" s="355"/>
      <c r="J12" s="355"/>
    </row>
    <row r="13" spans="1:11" ht="45" customHeight="1" thickBot="1" x14ac:dyDescent="0.3">
      <c r="A13" s="38" t="s">
        <v>352</v>
      </c>
      <c r="B13" s="191" t="s">
        <v>519</v>
      </c>
      <c r="C13" s="196">
        <f>G13+E13</f>
        <v>21613</v>
      </c>
      <c r="D13" s="153">
        <f>H13+F13</f>
        <v>2070</v>
      </c>
      <c r="E13" s="156">
        <v>15153</v>
      </c>
      <c r="F13" s="156">
        <v>574</v>
      </c>
      <c r="G13" s="156">
        <v>6460</v>
      </c>
      <c r="H13" s="156">
        <v>1496</v>
      </c>
      <c r="I13" s="364" t="s">
        <v>514</v>
      </c>
      <c r="J13" s="364"/>
    </row>
    <row r="14" spans="1:11" ht="45" customHeight="1" thickBot="1" x14ac:dyDescent="0.3">
      <c r="A14" s="39" t="s">
        <v>520</v>
      </c>
      <c r="B14" s="192" t="s">
        <v>521</v>
      </c>
      <c r="C14" s="155">
        <f t="shared" ref="C14:C17" si="0">G14+E14</f>
        <v>27884</v>
      </c>
      <c r="D14" s="155">
        <f t="shared" ref="D14:D17" si="1">H14+F14</f>
        <v>615</v>
      </c>
      <c r="E14" s="157">
        <v>27052</v>
      </c>
      <c r="F14" s="157">
        <v>464</v>
      </c>
      <c r="G14" s="157">
        <v>832</v>
      </c>
      <c r="H14" s="157">
        <v>151</v>
      </c>
      <c r="I14" s="365" t="s">
        <v>515</v>
      </c>
      <c r="J14" s="365"/>
    </row>
    <row r="15" spans="1:11" ht="45" customHeight="1" thickBot="1" x14ac:dyDescent="0.3">
      <c r="A15" s="38" t="s">
        <v>522</v>
      </c>
      <c r="B15" s="191" t="s">
        <v>523</v>
      </c>
      <c r="C15" s="196">
        <f t="shared" si="0"/>
        <v>10572</v>
      </c>
      <c r="D15" s="153">
        <f t="shared" si="1"/>
        <v>347</v>
      </c>
      <c r="E15" s="156">
        <v>9821</v>
      </c>
      <c r="F15" s="156">
        <v>176</v>
      </c>
      <c r="G15" s="156">
        <v>751</v>
      </c>
      <c r="H15" s="156">
        <v>171</v>
      </c>
      <c r="I15" s="364" t="s">
        <v>516</v>
      </c>
      <c r="J15" s="364"/>
    </row>
    <row r="16" spans="1:11" ht="45" customHeight="1" x14ac:dyDescent="0.25">
      <c r="A16" s="40" t="s">
        <v>524</v>
      </c>
      <c r="B16" s="193" t="s">
        <v>525</v>
      </c>
      <c r="C16" s="155">
        <f t="shared" si="0"/>
        <v>15569</v>
      </c>
      <c r="D16" s="155">
        <f t="shared" si="1"/>
        <v>226</v>
      </c>
      <c r="E16" s="232">
        <v>15004</v>
      </c>
      <c r="F16" s="232">
        <v>102</v>
      </c>
      <c r="G16" s="232">
        <v>565</v>
      </c>
      <c r="H16" s="232">
        <v>124</v>
      </c>
      <c r="I16" s="352" t="s">
        <v>517</v>
      </c>
      <c r="J16" s="352"/>
    </row>
    <row r="17" spans="1:10" ht="45" customHeight="1" x14ac:dyDescent="0.25">
      <c r="A17" s="194" t="s">
        <v>526</v>
      </c>
      <c r="B17" s="195" t="s">
        <v>527</v>
      </c>
      <c r="C17" s="196">
        <f t="shared" si="0"/>
        <v>14492</v>
      </c>
      <c r="D17" s="196">
        <f t="shared" si="1"/>
        <v>2279</v>
      </c>
      <c r="E17" s="197">
        <v>6549</v>
      </c>
      <c r="F17" s="197">
        <v>240</v>
      </c>
      <c r="G17" s="197">
        <v>7943</v>
      </c>
      <c r="H17" s="197">
        <v>2039</v>
      </c>
      <c r="I17" s="366" t="s">
        <v>518</v>
      </c>
      <c r="J17" s="366"/>
    </row>
    <row r="18" spans="1:10" ht="66.75" customHeight="1" x14ac:dyDescent="0.25">
      <c r="A18" s="362" t="s">
        <v>7</v>
      </c>
      <c r="B18" s="362"/>
      <c r="C18" s="190">
        <f t="shared" ref="C18:G18" si="2">SUM(C13:C17)</f>
        <v>90130</v>
      </c>
      <c r="D18" s="190">
        <f>SUM(D13:D17)</f>
        <v>5537</v>
      </c>
      <c r="E18" s="190">
        <f>SUM(E13:E17)</f>
        <v>73579</v>
      </c>
      <c r="F18" s="190">
        <v>1556</v>
      </c>
      <c r="G18" s="190">
        <f t="shared" si="2"/>
        <v>16551</v>
      </c>
      <c r="H18" s="190">
        <f>SUM(H13:H17)</f>
        <v>3981</v>
      </c>
      <c r="I18" s="363" t="s">
        <v>4</v>
      </c>
      <c r="J18" s="363"/>
    </row>
    <row r="19" spans="1:10" x14ac:dyDescent="0.25">
      <c r="C19" s="67"/>
      <c r="D19" s="67"/>
      <c r="E19" s="67"/>
      <c r="F19" s="67"/>
      <c r="G19" s="67"/>
      <c r="H19" s="67"/>
    </row>
    <row r="20" spans="1:10" x14ac:dyDescent="0.25">
      <c r="C20" s="67"/>
      <c r="D20" s="67"/>
      <c r="E20" s="67"/>
      <c r="F20" s="67"/>
      <c r="G20" s="67"/>
      <c r="H20" s="67"/>
    </row>
  </sheetData>
  <mergeCells count="25">
    <mergeCell ref="A18:B18"/>
    <mergeCell ref="I18:J18"/>
    <mergeCell ref="I13:J13"/>
    <mergeCell ref="I14:J14"/>
    <mergeCell ref="I15:J15"/>
    <mergeCell ref="I17:J17"/>
    <mergeCell ref="G9:H9"/>
    <mergeCell ref="I16:J16"/>
    <mergeCell ref="A9:A12"/>
    <mergeCell ref="I9:J12"/>
    <mergeCell ref="E9:F9"/>
    <mergeCell ref="E10:F10"/>
    <mergeCell ref="G10:H10"/>
    <mergeCell ref="B9:B12"/>
    <mergeCell ref="C9:D10"/>
    <mergeCell ref="A8:B8"/>
    <mergeCell ref="I8:J8"/>
    <mergeCell ref="A1:J1"/>
    <mergeCell ref="B2:I2"/>
    <mergeCell ref="B3:I3"/>
    <mergeCell ref="B5:I5"/>
    <mergeCell ref="B6:I6"/>
    <mergeCell ref="C8:H8"/>
    <mergeCell ref="B4:I4"/>
    <mergeCell ref="B7:I7"/>
  </mergeCells>
  <printOptions horizontalCentered="1" verticalCentered="1"/>
  <pageMargins left="0" right="0" top="0" bottom="0"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23"/>
  <sheetViews>
    <sheetView view="pageBreakPreview" topLeftCell="A19" zoomScaleNormal="150" zoomScaleSheetLayoutView="100" workbookViewId="0">
      <selection activeCell="B30" sqref="B30"/>
    </sheetView>
  </sheetViews>
  <sheetFormatPr defaultColWidth="9.09765625" defaultRowHeight="13.8" x14ac:dyDescent="0.25"/>
  <cols>
    <col min="1" max="1" width="5.69921875" style="4" customWidth="1"/>
    <col min="2" max="2" width="42.69921875" style="2" customWidth="1"/>
    <col min="3" max="3" width="8.69921875" style="2" customWidth="1"/>
    <col min="4" max="4" width="6.69921875" style="2" customWidth="1"/>
    <col min="5" max="5" width="8.69921875" style="2" customWidth="1"/>
    <col min="6" max="6" width="6.69921875" style="2" customWidth="1"/>
    <col min="7" max="7" width="8.69921875" style="2" customWidth="1"/>
    <col min="8" max="8" width="6.69921875" style="2" customWidth="1"/>
    <col min="9" max="9" width="35.69921875" style="2" customWidth="1"/>
    <col min="10" max="10" width="5.69921875" style="2" customWidth="1"/>
    <col min="11" max="16384" width="9.09765625" style="2"/>
  </cols>
  <sheetData>
    <row r="1" spans="1:11" s="6" customFormat="1" ht="15" customHeight="1" x14ac:dyDescent="0.25">
      <c r="A1" s="310"/>
      <c r="B1" s="310"/>
      <c r="C1" s="310"/>
      <c r="D1" s="310"/>
      <c r="E1" s="310"/>
      <c r="F1" s="310"/>
      <c r="G1" s="310"/>
      <c r="H1" s="310"/>
      <c r="I1" s="310"/>
      <c r="J1" s="310"/>
      <c r="K1" s="11"/>
    </row>
    <row r="2" spans="1:11" ht="17.399999999999999" x14ac:dyDescent="0.25">
      <c r="A2" s="3"/>
      <c r="B2" s="348" t="s">
        <v>0</v>
      </c>
      <c r="C2" s="348"/>
      <c r="D2" s="348"/>
      <c r="E2" s="348"/>
      <c r="F2" s="348"/>
      <c r="G2" s="348"/>
      <c r="H2" s="348"/>
      <c r="I2" s="348"/>
    </row>
    <row r="3" spans="1:11" ht="17.399999999999999" x14ac:dyDescent="0.25">
      <c r="A3" s="3"/>
      <c r="B3" s="348" t="s">
        <v>1</v>
      </c>
      <c r="C3" s="348"/>
      <c r="D3" s="348"/>
      <c r="E3" s="348"/>
      <c r="F3" s="348"/>
      <c r="G3" s="348"/>
      <c r="H3" s="348"/>
      <c r="I3" s="348"/>
    </row>
    <row r="4" spans="1:11" ht="22.5" customHeight="1" x14ac:dyDescent="0.25">
      <c r="A4" s="3"/>
      <c r="B4" s="349" t="s">
        <v>604</v>
      </c>
      <c r="C4" s="349"/>
      <c r="D4" s="349"/>
      <c r="E4" s="349"/>
      <c r="F4" s="349"/>
      <c r="G4" s="349"/>
      <c r="H4" s="349"/>
      <c r="I4" s="349"/>
    </row>
    <row r="5" spans="1:11" ht="15.6" x14ac:dyDescent="0.25">
      <c r="A5" s="3"/>
      <c r="B5" s="349" t="s">
        <v>2</v>
      </c>
      <c r="C5" s="349"/>
      <c r="D5" s="349"/>
      <c r="E5" s="349"/>
      <c r="F5" s="349"/>
      <c r="G5" s="349"/>
      <c r="H5" s="349"/>
      <c r="I5" s="349"/>
    </row>
    <row r="6" spans="1:11" ht="15.6" x14ac:dyDescent="0.25">
      <c r="A6" s="3"/>
      <c r="B6" s="349" t="s">
        <v>3</v>
      </c>
      <c r="C6" s="349"/>
      <c r="D6" s="349"/>
      <c r="E6" s="349"/>
      <c r="F6" s="349"/>
      <c r="G6" s="349"/>
      <c r="H6" s="349"/>
      <c r="I6" s="349"/>
    </row>
    <row r="7" spans="1:11" ht="15.75" customHeight="1" x14ac:dyDescent="0.25">
      <c r="A7" s="3"/>
      <c r="B7" s="367" t="s">
        <v>603</v>
      </c>
      <c r="C7" s="367"/>
      <c r="D7" s="367"/>
      <c r="E7" s="367"/>
      <c r="F7" s="367"/>
      <c r="G7" s="367"/>
      <c r="H7" s="367"/>
      <c r="I7" s="367"/>
    </row>
    <row r="8" spans="1:11" ht="15.6" x14ac:dyDescent="0.25">
      <c r="A8" s="346" t="s">
        <v>564</v>
      </c>
      <c r="B8" s="346"/>
      <c r="C8" s="350">
        <v>2015</v>
      </c>
      <c r="D8" s="350"/>
      <c r="E8" s="350"/>
      <c r="F8" s="350"/>
      <c r="G8" s="350"/>
      <c r="H8" s="350"/>
      <c r="I8" s="347" t="s">
        <v>27</v>
      </c>
      <c r="J8" s="347"/>
    </row>
    <row r="9" spans="1:11" ht="35.25" customHeight="1" x14ac:dyDescent="0.25">
      <c r="A9" s="353" t="s">
        <v>356</v>
      </c>
      <c r="B9" s="357" t="s">
        <v>10</v>
      </c>
      <c r="C9" s="360" t="s">
        <v>353</v>
      </c>
      <c r="D9" s="360"/>
      <c r="E9" s="351" t="s">
        <v>5</v>
      </c>
      <c r="F9" s="351"/>
      <c r="G9" s="351" t="s">
        <v>6</v>
      </c>
      <c r="H9" s="351"/>
      <c r="I9" s="353" t="s">
        <v>17</v>
      </c>
      <c r="J9" s="353"/>
    </row>
    <row r="10" spans="1:11" ht="32.25" customHeight="1" x14ac:dyDescent="0.25">
      <c r="A10" s="354"/>
      <c r="B10" s="358"/>
      <c r="C10" s="361"/>
      <c r="D10" s="361"/>
      <c r="E10" s="356" t="s">
        <v>8</v>
      </c>
      <c r="F10" s="356"/>
      <c r="G10" s="356" t="s">
        <v>9</v>
      </c>
      <c r="H10" s="356"/>
      <c r="I10" s="354"/>
      <c r="J10" s="354"/>
    </row>
    <row r="11" spans="1:11" ht="27.75" customHeight="1" x14ac:dyDescent="0.25">
      <c r="A11" s="354"/>
      <c r="B11" s="358"/>
      <c r="C11" s="68" t="s">
        <v>11</v>
      </c>
      <c r="D11" s="68" t="s">
        <v>12</v>
      </c>
      <c r="E11" s="68" t="s">
        <v>11</v>
      </c>
      <c r="F11" s="68" t="s">
        <v>12</v>
      </c>
      <c r="G11" s="68" t="s">
        <v>11</v>
      </c>
      <c r="H11" s="68" t="s">
        <v>12</v>
      </c>
      <c r="I11" s="354"/>
      <c r="J11" s="354"/>
    </row>
    <row r="12" spans="1:11" ht="27.75" customHeight="1" x14ac:dyDescent="0.25">
      <c r="A12" s="355"/>
      <c r="B12" s="359"/>
      <c r="C12" s="69" t="s">
        <v>13</v>
      </c>
      <c r="D12" s="69" t="s">
        <v>14</v>
      </c>
      <c r="E12" s="69" t="s">
        <v>13</v>
      </c>
      <c r="F12" s="69" t="s">
        <v>14</v>
      </c>
      <c r="G12" s="69" t="s">
        <v>13</v>
      </c>
      <c r="H12" s="69" t="s">
        <v>14</v>
      </c>
      <c r="I12" s="355"/>
      <c r="J12" s="355"/>
    </row>
    <row r="13" spans="1:11" ht="25.5" customHeight="1" thickBot="1" x14ac:dyDescent="0.3">
      <c r="A13" s="182">
        <v>45</v>
      </c>
      <c r="B13" s="180" t="s">
        <v>531</v>
      </c>
      <c r="C13" s="61">
        <v>21613</v>
      </c>
      <c r="D13" s="61">
        <v>2070</v>
      </c>
      <c r="E13" s="156">
        <v>15153</v>
      </c>
      <c r="F13" s="156">
        <v>574</v>
      </c>
      <c r="G13" s="156">
        <v>6460</v>
      </c>
      <c r="H13" s="156">
        <v>1496</v>
      </c>
      <c r="I13" s="368" t="s">
        <v>542</v>
      </c>
      <c r="J13" s="368"/>
    </row>
    <row r="14" spans="1:11" ht="25.5" customHeight="1" thickBot="1" x14ac:dyDescent="0.3">
      <c r="A14" s="183">
        <v>85</v>
      </c>
      <c r="B14" s="181" t="s">
        <v>521</v>
      </c>
      <c r="C14" s="63">
        <v>27884</v>
      </c>
      <c r="D14" s="63">
        <v>615</v>
      </c>
      <c r="E14" s="157">
        <v>27052</v>
      </c>
      <c r="F14" s="157">
        <v>464</v>
      </c>
      <c r="G14" s="157">
        <v>832</v>
      </c>
      <c r="H14" s="157">
        <v>151</v>
      </c>
      <c r="I14" s="370" t="s">
        <v>535</v>
      </c>
      <c r="J14" s="370"/>
    </row>
    <row r="15" spans="1:11" ht="25.5" customHeight="1" thickBot="1" x14ac:dyDescent="0.3">
      <c r="A15" s="184">
        <v>86</v>
      </c>
      <c r="B15" s="180" t="s">
        <v>528</v>
      </c>
      <c r="C15" s="61">
        <v>10270</v>
      </c>
      <c r="D15" s="61">
        <v>341</v>
      </c>
      <c r="E15" s="156">
        <v>9519</v>
      </c>
      <c r="F15" s="156">
        <v>170</v>
      </c>
      <c r="G15" s="156">
        <v>751</v>
      </c>
      <c r="H15" s="156">
        <v>171</v>
      </c>
      <c r="I15" s="369" t="s">
        <v>536</v>
      </c>
      <c r="J15" s="369"/>
    </row>
    <row r="16" spans="1:11" ht="25.5" customHeight="1" thickBot="1" x14ac:dyDescent="0.3">
      <c r="A16" s="183">
        <v>88</v>
      </c>
      <c r="B16" s="181" t="s">
        <v>638</v>
      </c>
      <c r="C16" s="63">
        <v>302</v>
      </c>
      <c r="D16" s="63">
        <v>6</v>
      </c>
      <c r="E16" s="157">
        <v>302</v>
      </c>
      <c r="F16" s="157">
        <v>6</v>
      </c>
      <c r="G16" s="157">
        <v>0</v>
      </c>
      <c r="H16" s="157">
        <v>0</v>
      </c>
      <c r="I16" s="370" t="s">
        <v>640</v>
      </c>
      <c r="J16" s="370"/>
    </row>
    <row r="17" spans="1:10" ht="25.5" customHeight="1" thickBot="1" x14ac:dyDescent="0.3">
      <c r="A17" s="184">
        <v>90</v>
      </c>
      <c r="B17" s="233" t="s">
        <v>493</v>
      </c>
      <c r="C17" s="70">
        <v>419</v>
      </c>
      <c r="D17" s="70">
        <v>18</v>
      </c>
      <c r="E17" s="179">
        <v>384</v>
      </c>
      <c r="F17" s="179">
        <v>8</v>
      </c>
      <c r="G17" s="179">
        <v>35</v>
      </c>
      <c r="H17" s="179">
        <v>10</v>
      </c>
      <c r="I17" s="369" t="s">
        <v>537</v>
      </c>
      <c r="J17" s="369"/>
    </row>
    <row r="18" spans="1:10" ht="25.5" customHeight="1" thickBot="1" x14ac:dyDescent="0.3">
      <c r="A18" s="183">
        <v>91</v>
      </c>
      <c r="B18" s="181" t="s">
        <v>532</v>
      </c>
      <c r="C18" s="63">
        <v>2523</v>
      </c>
      <c r="D18" s="63">
        <v>12</v>
      </c>
      <c r="E18" s="157">
        <v>2523</v>
      </c>
      <c r="F18" s="157">
        <v>12</v>
      </c>
      <c r="G18" s="157">
        <v>0</v>
      </c>
      <c r="H18" s="157">
        <v>0</v>
      </c>
      <c r="I18" s="370" t="s">
        <v>543</v>
      </c>
      <c r="J18" s="370"/>
    </row>
    <row r="19" spans="1:10" ht="25.5" customHeight="1" thickBot="1" x14ac:dyDescent="0.3">
      <c r="A19" s="184">
        <v>93</v>
      </c>
      <c r="B19" s="233" t="s">
        <v>533</v>
      </c>
      <c r="C19" s="70">
        <v>12627</v>
      </c>
      <c r="D19" s="70">
        <v>196</v>
      </c>
      <c r="E19" s="179">
        <v>12097</v>
      </c>
      <c r="F19" s="179">
        <v>82</v>
      </c>
      <c r="G19" s="179">
        <v>530</v>
      </c>
      <c r="H19" s="179">
        <v>114</v>
      </c>
      <c r="I19" s="369" t="s">
        <v>538</v>
      </c>
      <c r="J19" s="369"/>
    </row>
    <row r="20" spans="1:10" ht="25.5" customHeight="1" thickBot="1" x14ac:dyDescent="0.3">
      <c r="A20" s="183">
        <v>94</v>
      </c>
      <c r="B20" s="181" t="s">
        <v>529</v>
      </c>
      <c r="C20" s="63">
        <v>154</v>
      </c>
      <c r="D20" s="63">
        <v>4</v>
      </c>
      <c r="E20" s="157">
        <v>154</v>
      </c>
      <c r="F20" s="157">
        <v>4</v>
      </c>
      <c r="G20" s="157">
        <v>0</v>
      </c>
      <c r="H20" s="157">
        <v>0</v>
      </c>
      <c r="I20" s="370" t="s">
        <v>539</v>
      </c>
      <c r="J20" s="370"/>
    </row>
    <row r="21" spans="1:10" ht="25.5" customHeight="1" thickBot="1" x14ac:dyDescent="0.3">
      <c r="A21" s="184">
        <v>95</v>
      </c>
      <c r="B21" s="233" t="s">
        <v>534</v>
      </c>
      <c r="C21" s="70">
        <v>2190</v>
      </c>
      <c r="D21" s="70">
        <v>380</v>
      </c>
      <c r="E21" s="179">
        <v>1086</v>
      </c>
      <c r="F21" s="179">
        <v>30</v>
      </c>
      <c r="G21" s="179">
        <v>1104</v>
      </c>
      <c r="H21" s="179">
        <v>350</v>
      </c>
      <c r="I21" s="369" t="s">
        <v>540</v>
      </c>
      <c r="J21" s="369"/>
    </row>
    <row r="22" spans="1:10" ht="25.5" customHeight="1" x14ac:dyDescent="0.25">
      <c r="A22" s="185">
        <v>96</v>
      </c>
      <c r="B22" s="181" t="s">
        <v>530</v>
      </c>
      <c r="C22" s="65">
        <v>12148</v>
      </c>
      <c r="D22" s="65">
        <v>1895</v>
      </c>
      <c r="E22" s="232">
        <v>5309</v>
      </c>
      <c r="F22" s="232">
        <v>206</v>
      </c>
      <c r="G22" s="232">
        <v>6839</v>
      </c>
      <c r="H22" s="232">
        <v>1689</v>
      </c>
      <c r="I22" s="372" t="s">
        <v>541</v>
      </c>
      <c r="J22" s="372"/>
    </row>
    <row r="23" spans="1:10" ht="46.5" customHeight="1" x14ac:dyDescent="0.25">
      <c r="A23" s="371" t="s">
        <v>7</v>
      </c>
      <c r="B23" s="371"/>
      <c r="C23" s="292">
        <f>SUM(C13:C22)</f>
        <v>90130</v>
      </c>
      <c r="D23" s="292">
        <f t="shared" ref="D23:H23" si="0">SUM(D13:D22)</f>
        <v>5537</v>
      </c>
      <c r="E23" s="292">
        <f t="shared" si="0"/>
        <v>73579</v>
      </c>
      <c r="F23" s="292">
        <f t="shared" si="0"/>
        <v>1556</v>
      </c>
      <c r="G23" s="292">
        <f t="shared" si="0"/>
        <v>16551</v>
      </c>
      <c r="H23" s="292">
        <f t="shared" si="0"/>
        <v>3981</v>
      </c>
      <c r="I23" s="371" t="s">
        <v>4</v>
      </c>
      <c r="J23" s="371"/>
    </row>
  </sheetData>
  <mergeCells count="30">
    <mergeCell ref="A1:J1"/>
    <mergeCell ref="B2:I2"/>
    <mergeCell ref="B3:I3"/>
    <mergeCell ref="B5:I5"/>
    <mergeCell ref="B6:I6"/>
    <mergeCell ref="I21:J21"/>
    <mergeCell ref="A23:B23"/>
    <mergeCell ref="I23:J23"/>
    <mergeCell ref="I14:J14"/>
    <mergeCell ref="I15:J15"/>
    <mergeCell ref="I17:J17"/>
    <mergeCell ref="I18:J18"/>
    <mergeCell ref="I22:J22"/>
    <mergeCell ref="I16:J16"/>
    <mergeCell ref="B7:I7"/>
    <mergeCell ref="B4:I4"/>
    <mergeCell ref="I13:J13"/>
    <mergeCell ref="I19:J19"/>
    <mergeCell ref="I20:J20"/>
    <mergeCell ref="A8:B8"/>
    <mergeCell ref="I8:J8"/>
    <mergeCell ref="C8:H8"/>
    <mergeCell ref="A9:A12"/>
    <mergeCell ref="B9:B12"/>
    <mergeCell ref="C9:D10"/>
    <mergeCell ref="E9:F9"/>
    <mergeCell ref="G9:H9"/>
    <mergeCell ref="I9:J12"/>
    <mergeCell ref="E10:F10"/>
    <mergeCell ref="G10:H10"/>
  </mergeCells>
  <printOptions horizontalCentered="1" verticalCentered="1"/>
  <pageMargins left="0" right="0" top="0" bottom="0" header="0.31496062992125984" footer="0.31496062992125984"/>
  <pageSetup paperSize="9" scale="95"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The Annual Bulletin of Social and Personal Services Statistics 2015</EnglishTitle>
    <PublishingRollupImage xmlns="http://schemas.microsoft.com/sharepoint/v3" xsi:nil="true"/>
    <TaxCatchAll xmlns="b1657202-86a7-46c3-ba71-02bb0da5a392"/>
    <DocType xmlns="b1657202-86a7-46c3-ba71-02bb0da5a392">
      <Value>Publication</Value>
    </DocType>
    <DocumentDescription xmlns="b1657202-86a7-46c3-ba71-02bb0da5a392">النشرة السنوية لإحصاءات الخدمات الاجتماعية والشخصية 2015</DocumentDescription>
    <TaxKeywordTaxHTField xmlns="b1657202-86a7-46c3-ba71-02bb0da5a392">
      <Terms xmlns="http://schemas.microsoft.com/office/infopath/2007/PartnerControls"/>
    </TaxKeywordTaxHTField>
    <Year xmlns="b1657202-86a7-46c3-ba71-02bb0da5a392">2015</Year>
    <PublishingStartDate xmlns="http://schemas.microsoft.com/sharepoint/v3" xsi:nil="true"/>
    <Visible xmlns="b1657202-86a7-46c3-ba71-02bb0da5a392">true</Visible>
    <ArabicTitle xmlns="b1657202-86a7-46c3-ba71-02bb0da5a392">النشرة السنوية لإحصاءات الخدمات الاجتماعية والشخصية 2015</ArabicTitle>
    <DocumentDescription0 xmlns="423524d6-f9d7-4b47-aadf-7b8f6888b7b0">The Annual Bulletin of Social and Personal Services Statistics 2015</DocumentDescription0>
    <DocPeriodicity xmlns="423524d6-f9d7-4b47-aadf-7b8f6888b7b0">Annual</DocPeriodicity>
  </documentManagement>
</p:properties>
</file>

<file path=customXml/itemProps1.xml><?xml version="1.0" encoding="utf-8"?>
<ds:datastoreItem xmlns:ds="http://schemas.openxmlformats.org/officeDocument/2006/customXml" ds:itemID="{1E97FAAC-6712-4A40-B575-BC5488651248}"/>
</file>

<file path=customXml/itemProps2.xml><?xml version="1.0" encoding="utf-8"?>
<ds:datastoreItem xmlns:ds="http://schemas.openxmlformats.org/officeDocument/2006/customXml" ds:itemID="{F49978F8-712F-4FD7-9716-CFDC1150E0E3}"/>
</file>

<file path=customXml/itemProps3.xml><?xml version="1.0" encoding="utf-8"?>
<ds:datastoreItem xmlns:ds="http://schemas.openxmlformats.org/officeDocument/2006/customXml" ds:itemID="{479E09D9-0F95-408F-AF69-60B6858B992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50</vt:i4>
      </vt:variant>
    </vt:vector>
  </HeadingPairs>
  <TitlesOfParts>
    <vt:vector size="97" baseType="lpstr">
      <vt:lpstr>Frst</vt:lpstr>
      <vt:lpstr>Preface</vt:lpstr>
      <vt:lpstr>Index</vt:lpstr>
      <vt:lpstr>Introduction</vt:lpstr>
      <vt:lpstr>Data</vt:lpstr>
      <vt:lpstr>Concepts</vt:lpstr>
      <vt:lpstr>CH1</vt:lpstr>
      <vt:lpstr>1</vt:lpstr>
      <vt:lpstr>2</vt:lpstr>
      <vt:lpstr>3</vt:lpstr>
      <vt:lpstr>CH2</vt:lpstr>
      <vt:lpstr>4</vt:lpstr>
      <vt:lpstr>5</vt:lpstr>
      <vt:lpstr>6</vt:lpstr>
      <vt:lpstr>7</vt:lpstr>
      <vt:lpstr>8</vt:lpstr>
      <vt:lpstr>9</vt:lpstr>
      <vt:lpstr>10</vt:lpstr>
      <vt:lpstr>11</vt:lpstr>
      <vt:lpstr>12</vt:lpstr>
      <vt:lpstr>13</vt:lpstr>
      <vt:lpstr>14</vt:lpstr>
      <vt:lpstr>CH3</vt:lpstr>
      <vt:lpstr>15</vt:lpstr>
      <vt:lpstr>16</vt:lpstr>
      <vt:lpstr>17</vt:lpstr>
      <vt:lpstr>18</vt:lpstr>
      <vt:lpstr>19</vt:lpstr>
      <vt:lpstr>20</vt:lpstr>
      <vt:lpstr>21</vt:lpstr>
      <vt:lpstr>22</vt:lpstr>
      <vt:lpstr>23</vt:lpstr>
      <vt:lpstr>24</vt:lpstr>
      <vt:lpstr>25</vt:lpstr>
      <vt:lpstr>CH4</vt:lpstr>
      <vt:lpstr>26</vt:lpstr>
      <vt:lpstr>27</vt:lpstr>
      <vt:lpstr>28</vt:lpstr>
      <vt:lpstr>29</vt:lpstr>
      <vt:lpstr>30</vt:lpstr>
      <vt:lpstr>31</vt:lpstr>
      <vt:lpstr>32</vt:lpstr>
      <vt:lpstr>33</vt:lpstr>
      <vt:lpstr>34</vt:lpstr>
      <vt:lpstr>35</vt:lpstr>
      <vt:lpstr>36</vt:lpstr>
      <vt:lpstr>Appendix</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'4'!Print_Area</vt:lpstr>
      <vt:lpstr>'5'!Print_Area</vt:lpstr>
      <vt:lpstr>'6'!Print_Area</vt:lpstr>
      <vt:lpstr>'7'!Print_Area</vt:lpstr>
      <vt:lpstr>'8'!Print_Area</vt:lpstr>
      <vt:lpstr>'9'!Print_Area</vt:lpstr>
      <vt:lpstr>Appendix!Print_Area</vt:lpstr>
      <vt:lpstr>'CH1'!Print_Area</vt:lpstr>
      <vt:lpstr>'CH2'!Print_Area</vt:lpstr>
      <vt:lpstr>'CH3'!Print_Area</vt:lpstr>
      <vt:lpstr>'CH4'!Print_Area</vt:lpstr>
      <vt:lpstr>Concepts!Print_Area</vt:lpstr>
      <vt:lpstr>Data!Print_Area</vt:lpstr>
      <vt:lpstr>Index!Print_Area</vt:lpstr>
      <vt:lpstr>Introduction!Print_Area</vt:lpstr>
      <vt:lpstr>Preface!Print_Area</vt:lpstr>
      <vt:lpstr>'3'!Print_Titles</vt:lpstr>
      <vt:lpstr>Concepts!Print_Titles</vt:lpstr>
      <vt:lpstr>Data!Print_Titles</vt:lpstr>
      <vt:lpstr>Introduction!Print_Titles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Annual Bulletin of Social and Personal Services Statistics 2015</dc:title>
  <dc:creator>mszaher</dc:creator>
  <cp:lastModifiedBy>Saber Abd El_Zaher</cp:lastModifiedBy>
  <cp:lastPrinted>2016-12-07T07:37:08Z</cp:lastPrinted>
  <dcterms:created xsi:type="dcterms:W3CDTF">2010-03-02T06:26:07Z</dcterms:created>
  <dcterms:modified xsi:type="dcterms:W3CDTF">2016-12-07T08:41:55Z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
  </property>
  <property fmtid="{D5CDD505-2E9C-101B-9397-08002B2CF9AE}" pid="4" name="CategoryDescription">
    <vt:lpwstr>The Annual Bulletin of Social and Personal Services Statistics 2015</vt:lpwstr>
  </property>
</Properties>
</file>